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gresos" sheetId="2" state="visible" r:id="rId2"/>
    <sheet xmlns:r="http://schemas.openxmlformats.org/officeDocument/2006/relationships" name="Egresos" sheetId="3" state="visible" r:id="rId3"/>
    <sheet xmlns:r="http://schemas.openxmlformats.org/officeDocument/2006/relationships" name="Flujo de Caja" sheetId="4" state="visible" r:id="rId4"/>
    <sheet xmlns:r="http://schemas.openxmlformats.org/officeDocument/2006/relationships" name="Resumen Mensual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$#,##0.00"/>
  </numFmts>
  <fonts count="17">
    <font>
      <name val="Calibri"/>
      <family val="2"/>
      <color theme="1"/>
      <sz val="11"/>
      <scheme val="minor"/>
    </font>
    <font>
      <b val="1"/>
      <color rgb="001E3A8A"/>
      <sz val="20"/>
    </font>
    <font>
      <b val="1"/>
      <color rgb="00FFFFFF"/>
      <sz val="14"/>
    </font>
    <font>
      <b val="1"/>
      <color rgb="00FFFFFF"/>
      <sz val="12"/>
    </font>
    <font>
      <b val="1"/>
      <sz val="10"/>
    </font>
    <font>
      <b val="1"/>
      <color rgb="00FFFFFF"/>
      <sz val="16"/>
    </font>
    <font>
      <b val="1"/>
    </font>
    <font>
      <b val="1"/>
      <sz val="12"/>
    </font>
    <font>
      <b val="1"/>
      <color rgb="00DC2626"/>
    </font>
    <font>
      <b val="1"/>
      <sz val="11"/>
    </font>
    <font>
      <b val="1"/>
      <color rgb="001E3A8A"/>
      <sz val="11"/>
    </font>
    <font>
      <b val="1"/>
      <color rgb="00FFFFFF"/>
      <sz val="11"/>
    </font>
    <font>
      <b val="1"/>
      <color rgb="00FFFFFF"/>
    </font>
    <font>
      <b val="1"/>
      <color rgb="00FFFFFF"/>
      <sz val="18"/>
    </font>
    <font>
      <sz val="11"/>
    </font>
    <font>
      <b val="1"/>
      <color rgb="0010B981"/>
      <sz val="24"/>
    </font>
    <font>
      <b val="1"/>
      <color rgb="003B82F6"/>
      <sz val="24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DC2626"/>
        <bgColor rgb="00DC2626"/>
      </patternFill>
    </fill>
    <fill>
      <patternFill patternType="solid">
        <fgColor rgb="00F59E0B"/>
        <bgColor rgb="00F59E0B"/>
      </patternFill>
    </fill>
  </fills>
  <borders count="4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/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3" fillId="2" borderId="0" applyAlignment="1" pivotButton="0" quotePrefix="0" xfId="0">
      <alignment horizontal="center" vertical="center"/>
    </xf>
    <xf numFmtId="0" fontId="9" fillId="0" borderId="0" pivotButton="0" quotePrefix="0" xfId="0"/>
    <xf numFmtId="0" fontId="14" fillId="0" borderId="3" pivotButton="0" quotePrefix="0" xfId="0"/>
    <xf numFmtId="0" fontId="2" fillId="2" borderId="2" applyAlignment="1" pivotButton="0" quotePrefix="0" xfId="0">
      <alignment horizontal="center" vertical="center"/>
    </xf>
    <xf numFmtId="166" fontId="15" fillId="0" borderId="2" applyAlignment="1" pivotButton="0" quotePrefix="0" xfId="0">
      <alignment horizontal="center" vertical="center"/>
    </xf>
    <xf numFmtId="166" fontId="16" fillId="0" borderId="2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/>
    </xf>
    <xf numFmtId="166" fontId="3" fillId="5" borderId="2" applyAlignment="1" pivotButton="0" quotePrefix="0" xfId="0">
      <alignment horizontal="center" vertical="center"/>
    </xf>
    <xf numFmtId="166" fontId="3" fillId="6" borderId="2" applyAlignment="1" pivotButton="0" quotePrefix="0" xfId="0">
      <alignment horizontal="center" vertical="center"/>
    </xf>
    <xf numFmtId="166" fontId="3" fillId="3" borderId="2" applyAlignment="1" pivotButton="0" quotePrefix="0" xfId="0">
      <alignment horizontal="center" vertical="center"/>
    </xf>
    <xf numFmtId="166" fontId="3" fillId="7" borderId="2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6" fontId="6" fillId="0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166" fontId="6" fillId="4" borderId="1" applyAlignment="1" pivotButton="0" quotePrefix="0" xfId="0">
      <alignment horizontal="left" vertical="center"/>
    </xf>
    <xf numFmtId="165" fontId="0" fillId="4" borderId="1" pivotButton="0" quotePrefix="0" xfId="0"/>
    <xf numFmtId="0" fontId="0" fillId="4" borderId="1" pivotButton="0" quotePrefix="0" xfId="0"/>
    <xf numFmtId="166" fontId="0" fillId="4" borderId="1" pivotButton="0" quotePrefix="0" xfId="0"/>
    <xf numFmtId="165" fontId="0" fillId="0" borderId="1" pivotButton="0" quotePrefix="0" xfId="0"/>
    <xf numFmtId="0" fontId="0" fillId="0" borderId="1" pivotButton="0" quotePrefix="0" xfId="0"/>
    <xf numFmtId="166" fontId="0" fillId="0" borderId="1" pivotButton="0" quotePrefix="0" xfId="0"/>
    <xf numFmtId="0" fontId="7" fillId="0" borderId="0" applyAlignment="1" pivotButton="0" quotePrefix="0" xfId="0">
      <alignment horizontal="right"/>
    </xf>
    <xf numFmtId="166" fontId="3" fillId="5" borderId="2" pivotButton="0" quotePrefix="0" xfId="0"/>
    <xf numFmtId="0" fontId="5" fillId="6" borderId="0" applyAlignment="1" pivotButton="0" quotePrefix="0" xfId="0">
      <alignment horizontal="center" vertical="center"/>
    </xf>
    <xf numFmtId="166" fontId="8" fillId="0" borderId="1" applyAlignment="1" pivotButton="0" quotePrefix="0" xfId="0">
      <alignment horizontal="left" vertical="center"/>
    </xf>
    <xf numFmtId="166" fontId="8" fillId="4" borderId="1" applyAlignment="1" pivotButton="0" quotePrefix="0" xfId="0">
      <alignment horizontal="left" vertical="center"/>
    </xf>
    <xf numFmtId="166" fontId="3" fillId="6" borderId="2" pivotButton="0" quotePrefix="0" xfId="0"/>
    <xf numFmtId="166" fontId="10" fillId="0" borderId="2" pivotButton="0" quotePrefix="0" xfId="0"/>
    <xf numFmtId="0" fontId="3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right"/>
    </xf>
    <xf numFmtId="166" fontId="6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11" fillId="5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0" fontId="0" fillId="4" borderId="1" applyAlignment="1" pivotButton="0" quotePrefix="0" xfId="0">
      <alignment horizontal="left"/>
    </xf>
    <xf numFmtId="166" fontId="0" fillId="4" borderId="1" applyAlignment="1" pivotButton="0" quotePrefix="0" xfId="0">
      <alignment horizontal="right"/>
    </xf>
    <xf numFmtId="0" fontId="6" fillId="0" borderId="1" pivotButton="0" quotePrefix="0" xfId="0"/>
    <xf numFmtId="166" fontId="12" fillId="5" borderId="2" pivotButton="0" quotePrefix="0" xfId="0"/>
    <xf numFmtId="166" fontId="12" fillId="6" borderId="2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4" fillId="0" borderId="0" pivotButton="0" quotePrefix="0" xfId="0"/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Comparativo Ingresos vs Egresos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val>
            <numRef>
              <f>'Resumen Mensual'!$B$10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val>
            <numRef>
              <f>'Resumen Mensual'!$C$10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val>
            <numRef>
              <f>'Resumen Mensual'!$D$10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val>
            <numRef>
              <f>'Resumen Mensual'!$E$10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Saldo</a:t>
            </a:r>
          </a:p>
        </rich>
      </tx>
    </title>
    <plotArea>
      <lineChart>
        <grouping val="standard"/>
        <ser>
          <idx val="0"/>
          <order val="0"/>
          <tx>
            <strRef>
              <f>'Flujo de Caja'!E5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Caja'!$A$6:$A$9</f>
            </numRef>
          </cat>
          <val>
            <numRef>
              <f>'Flujo de Caja'!$E$6:$E$9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Período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Ingresos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'Resumen Mensual'!$A$5:$A$9</f>
            </numRef>
          </cat>
          <val>
            <numRef>
              <f>'Resumen Mensual'!$B$5:$B$9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Egresos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'Resumen Mensual'!$D$5:$D$10</f>
            </numRef>
          </cat>
          <val>
            <numRef>
              <f>'Resumen Mensual'!$E$5:$E$10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14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14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5" customHeight="1">
      <c r="A1" s="1" t="inlineStr">
        <is>
          <t>DASHBOARD DE TESORERÍA</t>
        </is>
      </c>
    </row>
    <row r="3">
      <c r="B3" s="2" t="inlineStr">
        <is>
          <t>Empresa:</t>
        </is>
      </c>
      <c r="C3" s="3" t="inlineStr">
        <is>
          <t>MI EMPRESA S.A.</t>
        </is>
      </c>
      <c r="F3" s="2" t="inlineStr">
        <is>
          <t>Período:</t>
        </is>
      </c>
      <c r="G3" s="3" t="inlineStr">
        <is>
          <t>Enero 2024</t>
        </is>
      </c>
    </row>
    <row r="5">
      <c r="B5" s="4" t="inlineStr">
        <is>
          <t>SALDO ACTUAL</t>
        </is>
      </c>
      <c r="F5" s="4" t="inlineStr">
        <is>
          <t>FLUJO NETO</t>
        </is>
      </c>
    </row>
    <row r="6" ht="45" customHeight="1">
      <c r="B6" s="5">
        <f>Ingresos!D52-Egresos!D52+50000</f>
        <v/>
      </c>
      <c r="F6" s="6">
        <f>Ingresos!D52-Egresos!D52</f>
        <v/>
      </c>
    </row>
    <row r="8" ht="30" customHeight="1">
      <c r="B8" s="7" t="inlineStr">
        <is>
          <t>Total Ingresos</t>
        </is>
      </c>
      <c r="F8" s="8">
        <f>Ingresos!D52</f>
        <v/>
      </c>
    </row>
    <row r="9" ht="30" customHeight="1">
      <c r="B9" s="7" t="inlineStr">
        <is>
          <t>Total Egresos</t>
        </is>
      </c>
      <c r="F9" s="9">
        <f>Egresos!D52</f>
        <v/>
      </c>
    </row>
    <row r="10" ht="30" customHeight="1">
      <c r="B10" s="7" t="inlineStr">
        <is>
          <t>Promedio Diario Ingresos</t>
        </is>
      </c>
      <c r="F10" s="10">
        <f>Ingresos!D52/30</f>
        <v/>
      </c>
    </row>
    <row r="11" ht="30" customHeight="1">
      <c r="B11" s="7" t="inlineStr">
        <is>
          <t>Promedio Diario Egresos</t>
        </is>
      </c>
      <c r="F11" s="11">
        <f>Egresos!D52/30</f>
        <v/>
      </c>
    </row>
  </sheetData>
  <mergeCells count="13">
    <mergeCell ref="A1:H1"/>
    <mergeCell ref="B5:D5"/>
    <mergeCell ref="B6:D6"/>
    <mergeCell ref="F5:H5"/>
    <mergeCell ref="F6:H6"/>
    <mergeCell ref="B8:E8"/>
    <mergeCell ref="F8:H8"/>
    <mergeCell ref="B9:E9"/>
    <mergeCell ref="F9:H9"/>
    <mergeCell ref="B10:E10"/>
    <mergeCell ref="F10:H10"/>
    <mergeCell ref="B11:E11"/>
    <mergeCell ref="F11:H1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15" customWidth="1" min="4" max="4"/>
    <col width="18" customWidth="1" min="5" max="5"/>
    <col width="25" customWidth="1" min="6" max="6"/>
  </cols>
  <sheetData>
    <row r="1" ht="30" customHeight="1">
      <c r="A1" s="12" t="inlineStr">
        <is>
          <t>REGISTRO DE INGRESOS</t>
        </is>
      </c>
    </row>
    <row r="2">
      <c r="A2" s="13" t="inlineStr">
        <is>
          <t>Fecha</t>
        </is>
      </c>
      <c r="B2" s="13" t="inlineStr">
        <is>
          <t>Concepto</t>
        </is>
      </c>
      <c r="C2" s="13" t="inlineStr">
        <is>
          <t>Categoría</t>
        </is>
      </c>
      <c r="D2" s="13" t="inlineStr">
        <is>
          <t>Monto</t>
        </is>
      </c>
      <c r="E2" s="13" t="inlineStr">
        <is>
          <t>Método de Pago</t>
        </is>
      </c>
      <c r="F2" s="13" t="inlineStr">
        <is>
          <t>Observaciones</t>
        </is>
      </c>
    </row>
    <row r="3">
      <c r="A3" s="14" t="n">
        <v>45293</v>
      </c>
      <c r="B3" s="15" t="inlineStr">
        <is>
          <t>Venta productos enero</t>
        </is>
      </c>
      <c r="C3" s="16" t="inlineStr">
        <is>
          <t>Ventas</t>
        </is>
      </c>
      <c r="D3" s="17" t="n">
        <v>15000</v>
      </c>
      <c r="E3" s="16" t="inlineStr">
        <is>
          <t>Transferencia</t>
        </is>
      </c>
      <c r="F3" s="15" t="inlineStr">
        <is>
          <t>Cliente ABC</t>
        </is>
      </c>
    </row>
    <row r="4">
      <c r="A4" s="18" t="n">
        <v>45296</v>
      </c>
      <c r="B4" s="19" t="inlineStr">
        <is>
          <t>Cobro factura #001</t>
        </is>
      </c>
      <c r="C4" s="20" t="inlineStr">
        <is>
          <t>Cobros</t>
        </is>
      </c>
      <c r="D4" s="21" t="n">
        <v>8500</v>
      </c>
      <c r="E4" s="20" t="inlineStr">
        <is>
          <t>Efectivo</t>
        </is>
      </c>
      <c r="F4" s="19" t="inlineStr">
        <is>
          <t>Pago completo</t>
        </is>
      </c>
    </row>
    <row r="5">
      <c r="A5" s="14" t="n">
        <v>45299</v>
      </c>
      <c r="B5" s="15" t="inlineStr">
        <is>
          <t>Venta al contado</t>
        </is>
      </c>
      <c r="C5" s="16" t="inlineStr">
        <is>
          <t>Ventas</t>
        </is>
      </c>
      <c r="D5" s="17" t="n">
        <v>12000</v>
      </c>
      <c r="E5" s="16" t="inlineStr">
        <is>
          <t>Tarjeta Débito</t>
        </is>
      </c>
      <c r="F5" s="15" t="inlineStr"/>
    </row>
    <row r="6">
      <c r="A6" s="18" t="n">
        <v>45303</v>
      </c>
      <c r="B6" s="19" t="inlineStr">
        <is>
          <t>Cobro pendiente diciembre</t>
        </is>
      </c>
      <c r="C6" s="20" t="inlineStr">
        <is>
          <t>Cobros</t>
        </is>
      </c>
      <c r="D6" s="21" t="n">
        <v>6700</v>
      </c>
      <c r="E6" s="20" t="inlineStr">
        <is>
          <t>Cheque</t>
        </is>
      </c>
      <c r="F6" s="19" t="inlineStr"/>
    </row>
    <row r="7">
      <c r="A7" s="14" t="n">
        <v>45306</v>
      </c>
      <c r="B7" s="15" t="inlineStr">
        <is>
          <t>Venta mayorista</t>
        </is>
      </c>
      <c r="C7" s="16" t="inlineStr">
        <is>
          <t>Ventas</t>
        </is>
      </c>
      <c r="D7" s="17" t="n">
        <v>25000</v>
      </c>
      <c r="E7" s="16" t="inlineStr">
        <is>
          <t>Transferencia</t>
        </is>
      </c>
      <c r="F7" s="15" t="inlineStr">
        <is>
          <t>Cliente XYZ</t>
        </is>
      </c>
    </row>
    <row r="8">
      <c r="A8" s="22" t="n"/>
      <c r="B8" s="23" t="n"/>
      <c r="C8" s="23" t="n"/>
      <c r="D8" s="24" t="n"/>
      <c r="E8" s="23" t="n"/>
      <c r="F8" s="23" t="n"/>
    </row>
    <row r="9">
      <c r="A9" s="25" t="n"/>
      <c r="B9" s="26" t="n"/>
      <c r="C9" s="26" t="n"/>
      <c r="D9" s="27" t="n"/>
      <c r="E9" s="26" t="n"/>
      <c r="F9" s="26" t="n"/>
    </row>
    <row r="10">
      <c r="A10" s="22" t="n"/>
      <c r="B10" s="23" t="n"/>
      <c r="C10" s="23" t="n"/>
      <c r="D10" s="24" t="n"/>
      <c r="E10" s="23" t="n"/>
      <c r="F10" s="23" t="n"/>
    </row>
    <row r="11">
      <c r="A11" s="25" t="n"/>
      <c r="B11" s="26" t="n"/>
      <c r="C11" s="26" t="n"/>
      <c r="D11" s="27" t="n"/>
      <c r="E11" s="26" t="n"/>
      <c r="F11" s="26" t="n"/>
    </row>
    <row r="12">
      <c r="A12" s="22" t="n"/>
      <c r="B12" s="23" t="n"/>
      <c r="C12" s="23" t="n"/>
      <c r="D12" s="24" t="n"/>
      <c r="E12" s="23" t="n"/>
      <c r="F12" s="23" t="n"/>
    </row>
    <row r="13">
      <c r="A13" s="25" t="n"/>
      <c r="B13" s="26" t="n"/>
      <c r="C13" s="26" t="n"/>
      <c r="D13" s="27" t="n"/>
      <c r="E13" s="26" t="n"/>
      <c r="F13" s="26" t="n"/>
    </row>
    <row r="14">
      <c r="A14" s="22" t="n"/>
      <c r="B14" s="23" t="n"/>
      <c r="C14" s="23" t="n"/>
      <c r="D14" s="24" t="n"/>
      <c r="E14" s="23" t="n"/>
      <c r="F14" s="23" t="n"/>
    </row>
    <row r="15">
      <c r="A15" s="25" t="n"/>
      <c r="B15" s="26" t="n"/>
      <c r="C15" s="26" t="n"/>
      <c r="D15" s="27" t="n"/>
      <c r="E15" s="26" t="n"/>
      <c r="F15" s="26" t="n"/>
    </row>
    <row r="16">
      <c r="A16" s="22" t="n"/>
      <c r="B16" s="23" t="n"/>
      <c r="C16" s="23" t="n"/>
      <c r="D16" s="24" t="n"/>
      <c r="E16" s="23" t="n"/>
      <c r="F16" s="23" t="n"/>
    </row>
    <row r="17">
      <c r="A17" s="25" t="n"/>
      <c r="B17" s="26" t="n"/>
      <c r="C17" s="26" t="n"/>
      <c r="D17" s="27" t="n"/>
      <c r="E17" s="26" t="n"/>
      <c r="F17" s="26" t="n"/>
    </row>
    <row r="18">
      <c r="A18" s="22" t="n"/>
      <c r="B18" s="23" t="n"/>
      <c r="C18" s="23" t="n"/>
      <c r="D18" s="24" t="n"/>
      <c r="E18" s="23" t="n"/>
      <c r="F18" s="23" t="n"/>
    </row>
    <row r="19">
      <c r="A19" s="25" t="n"/>
      <c r="B19" s="26" t="n"/>
      <c r="C19" s="26" t="n"/>
      <c r="D19" s="27" t="n"/>
      <c r="E19" s="26" t="n"/>
      <c r="F19" s="26" t="n"/>
    </row>
    <row r="20">
      <c r="A20" s="22" t="n"/>
      <c r="B20" s="23" t="n"/>
      <c r="C20" s="23" t="n"/>
      <c r="D20" s="24" t="n"/>
      <c r="E20" s="23" t="n"/>
      <c r="F20" s="23" t="n"/>
    </row>
    <row r="21">
      <c r="A21" s="25" t="n"/>
      <c r="B21" s="26" t="n"/>
      <c r="C21" s="26" t="n"/>
      <c r="D21" s="27" t="n"/>
      <c r="E21" s="26" t="n"/>
      <c r="F21" s="26" t="n"/>
    </row>
    <row r="22">
      <c r="A22" s="22" t="n"/>
      <c r="B22" s="23" t="n"/>
      <c r="C22" s="23" t="n"/>
      <c r="D22" s="24" t="n"/>
      <c r="E22" s="23" t="n"/>
      <c r="F22" s="23" t="n"/>
    </row>
    <row r="23">
      <c r="A23" s="25" t="n"/>
      <c r="B23" s="26" t="n"/>
      <c r="C23" s="26" t="n"/>
      <c r="D23" s="27" t="n"/>
      <c r="E23" s="26" t="n"/>
      <c r="F23" s="26" t="n"/>
    </row>
    <row r="24">
      <c r="A24" s="22" t="n"/>
      <c r="B24" s="23" t="n"/>
      <c r="C24" s="23" t="n"/>
      <c r="D24" s="24" t="n"/>
      <c r="E24" s="23" t="n"/>
      <c r="F24" s="23" t="n"/>
    </row>
    <row r="25">
      <c r="A25" s="25" t="n"/>
      <c r="B25" s="26" t="n"/>
      <c r="C25" s="26" t="n"/>
      <c r="D25" s="27" t="n"/>
      <c r="E25" s="26" t="n"/>
      <c r="F25" s="26" t="n"/>
    </row>
    <row r="26">
      <c r="A26" s="22" t="n"/>
      <c r="B26" s="23" t="n"/>
      <c r="C26" s="23" t="n"/>
      <c r="D26" s="24" t="n"/>
      <c r="E26" s="23" t="n"/>
      <c r="F26" s="23" t="n"/>
    </row>
    <row r="27">
      <c r="A27" s="25" t="n"/>
      <c r="B27" s="26" t="n"/>
      <c r="C27" s="26" t="n"/>
      <c r="D27" s="27" t="n"/>
      <c r="E27" s="26" t="n"/>
      <c r="F27" s="26" t="n"/>
    </row>
    <row r="28">
      <c r="A28" s="22" t="n"/>
      <c r="B28" s="23" t="n"/>
      <c r="C28" s="23" t="n"/>
      <c r="D28" s="24" t="n"/>
      <c r="E28" s="23" t="n"/>
      <c r="F28" s="23" t="n"/>
    </row>
    <row r="29">
      <c r="A29" s="25" t="n"/>
      <c r="B29" s="26" t="n"/>
      <c r="C29" s="26" t="n"/>
      <c r="D29" s="27" t="n"/>
      <c r="E29" s="26" t="n"/>
      <c r="F29" s="26" t="n"/>
    </row>
    <row r="30">
      <c r="A30" s="22" t="n"/>
      <c r="B30" s="23" t="n"/>
      <c r="C30" s="23" t="n"/>
      <c r="D30" s="24" t="n"/>
      <c r="E30" s="23" t="n"/>
      <c r="F30" s="23" t="n"/>
    </row>
    <row r="31">
      <c r="A31" s="25" t="n"/>
      <c r="B31" s="26" t="n"/>
      <c r="C31" s="26" t="n"/>
      <c r="D31" s="27" t="n"/>
      <c r="E31" s="26" t="n"/>
      <c r="F31" s="26" t="n"/>
    </row>
    <row r="32">
      <c r="A32" s="22" t="n"/>
      <c r="B32" s="23" t="n"/>
      <c r="C32" s="23" t="n"/>
      <c r="D32" s="24" t="n"/>
      <c r="E32" s="23" t="n"/>
      <c r="F32" s="23" t="n"/>
    </row>
    <row r="33">
      <c r="A33" s="25" t="n"/>
      <c r="B33" s="26" t="n"/>
      <c r="C33" s="26" t="n"/>
      <c r="D33" s="27" t="n"/>
      <c r="E33" s="26" t="n"/>
      <c r="F33" s="26" t="n"/>
    </row>
    <row r="34">
      <c r="A34" s="22" t="n"/>
      <c r="B34" s="23" t="n"/>
      <c r="C34" s="23" t="n"/>
      <c r="D34" s="24" t="n"/>
      <c r="E34" s="23" t="n"/>
      <c r="F34" s="23" t="n"/>
    </row>
    <row r="35">
      <c r="A35" s="25" t="n"/>
      <c r="B35" s="26" t="n"/>
      <c r="C35" s="26" t="n"/>
      <c r="D35" s="27" t="n"/>
      <c r="E35" s="26" t="n"/>
      <c r="F35" s="26" t="n"/>
    </row>
    <row r="36">
      <c r="A36" s="22" t="n"/>
      <c r="B36" s="23" t="n"/>
      <c r="C36" s="23" t="n"/>
      <c r="D36" s="24" t="n"/>
      <c r="E36" s="23" t="n"/>
      <c r="F36" s="23" t="n"/>
    </row>
    <row r="37">
      <c r="A37" s="25" t="n"/>
      <c r="B37" s="26" t="n"/>
      <c r="C37" s="26" t="n"/>
      <c r="D37" s="27" t="n"/>
      <c r="E37" s="26" t="n"/>
      <c r="F37" s="26" t="n"/>
    </row>
    <row r="38">
      <c r="A38" s="22" t="n"/>
      <c r="B38" s="23" t="n"/>
      <c r="C38" s="23" t="n"/>
      <c r="D38" s="24" t="n"/>
      <c r="E38" s="23" t="n"/>
      <c r="F38" s="23" t="n"/>
    </row>
    <row r="39">
      <c r="A39" s="25" t="n"/>
      <c r="B39" s="26" t="n"/>
      <c r="C39" s="26" t="n"/>
      <c r="D39" s="27" t="n"/>
      <c r="E39" s="26" t="n"/>
      <c r="F39" s="26" t="n"/>
    </row>
    <row r="40">
      <c r="A40" s="22" t="n"/>
      <c r="B40" s="23" t="n"/>
      <c r="C40" s="23" t="n"/>
      <c r="D40" s="24" t="n"/>
      <c r="E40" s="23" t="n"/>
      <c r="F40" s="23" t="n"/>
    </row>
    <row r="41">
      <c r="A41" s="25" t="n"/>
      <c r="B41" s="26" t="n"/>
      <c r="C41" s="26" t="n"/>
      <c r="D41" s="27" t="n"/>
      <c r="E41" s="26" t="n"/>
      <c r="F41" s="26" t="n"/>
    </row>
    <row r="42">
      <c r="A42" s="22" t="n"/>
      <c r="B42" s="23" t="n"/>
      <c r="C42" s="23" t="n"/>
      <c r="D42" s="24" t="n"/>
      <c r="E42" s="23" t="n"/>
      <c r="F42" s="23" t="n"/>
    </row>
    <row r="43">
      <c r="A43" s="25" t="n"/>
      <c r="B43" s="26" t="n"/>
      <c r="C43" s="26" t="n"/>
      <c r="D43" s="27" t="n"/>
      <c r="E43" s="26" t="n"/>
      <c r="F43" s="26" t="n"/>
    </row>
    <row r="44">
      <c r="A44" s="22" t="n"/>
      <c r="B44" s="23" t="n"/>
      <c r="C44" s="23" t="n"/>
      <c r="D44" s="24" t="n"/>
      <c r="E44" s="23" t="n"/>
      <c r="F44" s="23" t="n"/>
    </row>
    <row r="45">
      <c r="A45" s="25" t="n"/>
      <c r="B45" s="26" t="n"/>
      <c r="C45" s="26" t="n"/>
      <c r="D45" s="27" t="n"/>
      <c r="E45" s="26" t="n"/>
      <c r="F45" s="26" t="n"/>
    </row>
    <row r="46">
      <c r="A46" s="22" t="n"/>
      <c r="B46" s="23" t="n"/>
      <c r="C46" s="23" t="n"/>
      <c r="D46" s="24" t="n"/>
      <c r="E46" s="23" t="n"/>
      <c r="F46" s="23" t="n"/>
    </row>
    <row r="47">
      <c r="A47" s="25" t="n"/>
      <c r="B47" s="26" t="n"/>
      <c r="C47" s="26" t="n"/>
      <c r="D47" s="27" t="n"/>
      <c r="E47" s="26" t="n"/>
      <c r="F47" s="26" t="n"/>
    </row>
    <row r="48">
      <c r="A48" s="22" t="n"/>
      <c r="B48" s="23" t="n"/>
      <c r="C48" s="23" t="n"/>
      <c r="D48" s="24" t="n"/>
      <c r="E48" s="23" t="n"/>
      <c r="F48" s="23" t="n"/>
    </row>
    <row r="49">
      <c r="A49" s="25" t="n"/>
      <c r="B49" s="26" t="n"/>
      <c r="C49" s="26" t="n"/>
      <c r="D49" s="27" t="n"/>
      <c r="E49" s="26" t="n"/>
      <c r="F49" s="26" t="n"/>
    </row>
    <row r="52">
      <c r="C52" s="28" t="inlineStr">
        <is>
          <t>TOTAL INGRESOS:</t>
        </is>
      </c>
      <c r="D52" s="29">
        <f>SUM(D3:D50)</f>
        <v/>
      </c>
    </row>
  </sheetData>
  <mergeCells count="1">
    <mergeCell ref="A1:F1"/>
  </mergeCells>
  <dataValidations count="2">
    <dataValidation sqref="C3:C1000" showErrorMessage="1" showInputMessage="1" allowBlank="0" type="list">
      <formula1>"Ventas,Cobros,Préstamos,Inversiones,Otros"</formula1>
    </dataValidation>
    <dataValidation sqref="E3:E1000" showErrorMessage="1" showInputMessage="1" allowBlank="0" type="list">
      <formula1>"Efectivo,Transferencia,Cheque,Tarjeta Débito,Tarjeta Crédito"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5" customWidth="1" min="4" max="4"/>
    <col width="18" customWidth="1" min="5" max="5"/>
    <col width="25" customWidth="1" min="6" max="6"/>
  </cols>
  <sheetData>
    <row r="1" ht="30" customHeight="1">
      <c r="A1" s="30" t="inlineStr">
        <is>
          <t>REGISTRO DE EGRESOS</t>
        </is>
      </c>
    </row>
    <row r="2">
      <c r="A2" s="13" t="inlineStr">
        <is>
          <t>Fecha</t>
        </is>
      </c>
      <c r="B2" s="13" t="inlineStr">
        <is>
          <t>Concepto</t>
        </is>
      </c>
      <c r="C2" s="13" t="inlineStr">
        <is>
          <t>Categoría</t>
        </is>
      </c>
      <c r="D2" s="13" t="inlineStr">
        <is>
          <t>Monto</t>
        </is>
      </c>
      <c r="E2" s="13" t="inlineStr">
        <is>
          <t>Método de Pago</t>
        </is>
      </c>
      <c r="F2" s="13" t="inlineStr">
        <is>
          <t>Observaciones</t>
        </is>
      </c>
    </row>
    <row r="3">
      <c r="A3" s="14" t="n">
        <v>45294</v>
      </c>
      <c r="B3" s="15" t="inlineStr">
        <is>
          <t>Pago proveedor materia prima</t>
        </is>
      </c>
      <c r="C3" s="16" t="inlineStr">
        <is>
          <t>Proveedores</t>
        </is>
      </c>
      <c r="D3" s="31" t="n">
        <v>8000</v>
      </c>
      <c r="E3" s="16" t="inlineStr">
        <is>
          <t>Transferencia</t>
        </is>
      </c>
      <c r="F3" s="15" t="inlineStr">
        <is>
          <t>Factura #123</t>
        </is>
      </c>
    </row>
    <row r="4">
      <c r="A4" s="18" t="n">
        <v>45296</v>
      </c>
      <c r="B4" s="19" t="inlineStr">
        <is>
          <t>Sueldos personal</t>
        </is>
      </c>
      <c r="C4" s="20" t="inlineStr">
        <is>
          <t>Sueldos y Salarios</t>
        </is>
      </c>
      <c r="D4" s="32" t="n">
        <v>18000</v>
      </c>
      <c r="E4" s="20" t="inlineStr">
        <is>
          <t>Transferencia</t>
        </is>
      </c>
      <c r="F4" s="19" t="inlineStr">
        <is>
          <t>Enero 2024</t>
        </is>
      </c>
    </row>
    <row r="5">
      <c r="A5" s="14" t="n">
        <v>45298</v>
      </c>
      <c r="B5" s="15" t="inlineStr">
        <is>
          <t>Electricidad y agua</t>
        </is>
      </c>
      <c r="C5" s="16" t="inlineStr">
        <is>
          <t>Servicios</t>
        </is>
      </c>
      <c r="D5" s="31" t="n">
        <v>1200</v>
      </c>
      <c r="E5" s="16" t="inlineStr">
        <is>
          <t>Débito Automático</t>
        </is>
      </c>
      <c r="F5" s="15" t="inlineStr"/>
    </row>
    <row r="6">
      <c r="A6" s="18" t="n">
        <v>45301</v>
      </c>
      <c r="B6" s="19" t="inlineStr">
        <is>
          <t>IVA mensual</t>
        </is>
      </c>
      <c r="C6" s="20" t="inlineStr">
        <is>
          <t>Impuestos</t>
        </is>
      </c>
      <c r="D6" s="32" t="n">
        <v>2500</v>
      </c>
      <c r="E6" s="20" t="inlineStr">
        <is>
          <t>Transferencia</t>
        </is>
      </c>
      <c r="F6" s="19" t="inlineStr">
        <is>
          <t>Período dic 2023</t>
        </is>
      </c>
    </row>
    <row r="7">
      <c r="A7" s="14" t="n">
        <v>45306</v>
      </c>
      <c r="B7" s="15" t="inlineStr">
        <is>
          <t>Arriendo local</t>
        </is>
      </c>
      <c r="C7" s="16" t="inlineStr">
        <is>
          <t>Arriendos</t>
        </is>
      </c>
      <c r="D7" s="31" t="n">
        <v>5000</v>
      </c>
      <c r="E7" s="16" t="inlineStr">
        <is>
          <t>Cheque</t>
        </is>
      </c>
      <c r="F7" s="15" t="inlineStr">
        <is>
          <t>Mes enero</t>
        </is>
      </c>
    </row>
    <row r="8">
      <c r="A8" s="22" t="n"/>
      <c r="B8" s="23" t="n"/>
      <c r="C8" s="23" t="n"/>
      <c r="D8" s="24" t="n"/>
      <c r="E8" s="23" t="n"/>
      <c r="F8" s="23" t="n"/>
    </row>
    <row r="9">
      <c r="A9" s="25" t="n"/>
      <c r="B9" s="26" t="n"/>
      <c r="C9" s="26" t="n"/>
      <c r="D9" s="27" t="n"/>
      <c r="E9" s="26" t="n"/>
      <c r="F9" s="26" t="n"/>
    </row>
    <row r="10">
      <c r="A10" s="22" t="n"/>
      <c r="B10" s="23" t="n"/>
      <c r="C10" s="23" t="n"/>
      <c r="D10" s="24" t="n"/>
      <c r="E10" s="23" t="n"/>
      <c r="F10" s="23" t="n"/>
    </row>
    <row r="11">
      <c r="A11" s="25" t="n"/>
      <c r="B11" s="26" t="n"/>
      <c r="C11" s="26" t="n"/>
      <c r="D11" s="27" t="n"/>
      <c r="E11" s="26" t="n"/>
      <c r="F11" s="26" t="n"/>
    </row>
    <row r="12">
      <c r="A12" s="22" t="n"/>
      <c r="B12" s="23" t="n"/>
      <c r="C12" s="23" t="n"/>
      <c r="D12" s="24" t="n"/>
      <c r="E12" s="23" t="n"/>
      <c r="F12" s="23" t="n"/>
    </row>
    <row r="13">
      <c r="A13" s="25" t="n"/>
      <c r="B13" s="26" t="n"/>
      <c r="C13" s="26" t="n"/>
      <c r="D13" s="27" t="n"/>
      <c r="E13" s="26" t="n"/>
      <c r="F13" s="26" t="n"/>
    </row>
    <row r="14">
      <c r="A14" s="22" t="n"/>
      <c r="B14" s="23" t="n"/>
      <c r="C14" s="23" t="n"/>
      <c r="D14" s="24" t="n"/>
      <c r="E14" s="23" t="n"/>
      <c r="F14" s="23" t="n"/>
    </row>
    <row r="15">
      <c r="A15" s="25" t="n"/>
      <c r="B15" s="26" t="n"/>
      <c r="C15" s="26" t="n"/>
      <c r="D15" s="27" t="n"/>
      <c r="E15" s="26" t="n"/>
      <c r="F15" s="26" t="n"/>
    </row>
    <row r="16">
      <c r="A16" s="22" t="n"/>
      <c r="B16" s="23" t="n"/>
      <c r="C16" s="23" t="n"/>
      <c r="D16" s="24" t="n"/>
      <c r="E16" s="23" t="n"/>
      <c r="F16" s="23" t="n"/>
    </row>
    <row r="17">
      <c r="A17" s="25" t="n"/>
      <c r="B17" s="26" t="n"/>
      <c r="C17" s="26" t="n"/>
      <c r="D17" s="27" t="n"/>
      <c r="E17" s="26" t="n"/>
      <c r="F17" s="26" t="n"/>
    </row>
    <row r="18">
      <c r="A18" s="22" t="n"/>
      <c r="B18" s="23" t="n"/>
      <c r="C18" s="23" t="n"/>
      <c r="D18" s="24" t="n"/>
      <c r="E18" s="23" t="n"/>
      <c r="F18" s="23" t="n"/>
    </row>
    <row r="19">
      <c r="A19" s="25" t="n"/>
      <c r="B19" s="26" t="n"/>
      <c r="C19" s="26" t="n"/>
      <c r="D19" s="27" t="n"/>
      <c r="E19" s="26" t="n"/>
      <c r="F19" s="26" t="n"/>
    </row>
    <row r="20">
      <c r="A20" s="22" t="n"/>
      <c r="B20" s="23" t="n"/>
      <c r="C20" s="23" t="n"/>
      <c r="D20" s="24" t="n"/>
      <c r="E20" s="23" t="n"/>
      <c r="F20" s="23" t="n"/>
    </row>
    <row r="21">
      <c r="A21" s="25" t="n"/>
      <c r="B21" s="26" t="n"/>
      <c r="C21" s="26" t="n"/>
      <c r="D21" s="27" t="n"/>
      <c r="E21" s="26" t="n"/>
      <c r="F21" s="26" t="n"/>
    </row>
    <row r="22">
      <c r="A22" s="22" t="n"/>
      <c r="B22" s="23" t="n"/>
      <c r="C22" s="23" t="n"/>
      <c r="D22" s="24" t="n"/>
      <c r="E22" s="23" t="n"/>
      <c r="F22" s="23" t="n"/>
    </row>
    <row r="23">
      <c r="A23" s="25" t="n"/>
      <c r="B23" s="26" t="n"/>
      <c r="C23" s="26" t="n"/>
      <c r="D23" s="27" t="n"/>
      <c r="E23" s="26" t="n"/>
      <c r="F23" s="26" t="n"/>
    </row>
    <row r="24">
      <c r="A24" s="22" t="n"/>
      <c r="B24" s="23" t="n"/>
      <c r="C24" s="23" t="n"/>
      <c r="D24" s="24" t="n"/>
      <c r="E24" s="23" t="n"/>
      <c r="F24" s="23" t="n"/>
    </row>
    <row r="25">
      <c r="A25" s="25" t="n"/>
      <c r="B25" s="26" t="n"/>
      <c r="C25" s="26" t="n"/>
      <c r="D25" s="27" t="n"/>
      <c r="E25" s="26" t="n"/>
      <c r="F25" s="26" t="n"/>
    </row>
    <row r="26">
      <c r="A26" s="22" t="n"/>
      <c r="B26" s="23" t="n"/>
      <c r="C26" s="23" t="n"/>
      <c r="D26" s="24" t="n"/>
      <c r="E26" s="23" t="n"/>
      <c r="F26" s="23" t="n"/>
    </row>
    <row r="27">
      <c r="A27" s="25" t="n"/>
      <c r="B27" s="26" t="n"/>
      <c r="C27" s="26" t="n"/>
      <c r="D27" s="27" t="n"/>
      <c r="E27" s="26" t="n"/>
      <c r="F27" s="26" t="n"/>
    </row>
    <row r="28">
      <c r="A28" s="22" t="n"/>
      <c r="B28" s="23" t="n"/>
      <c r="C28" s="23" t="n"/>
      <c r="D28" s="24" t="n"/>
      <c r="E28" s="23" t="n"/>
      <c r="F28" s="23" t="n"/>
    </row>
    <row r="29">
      <c r="A29" s="25" t="n"/>
      <c r="B29" s="26" t="n"/>
      <c r="C29" s="26" t="n"/>
      <c r="D29" s="27" t="n"/>
      <c r="E29" s="26" t="n"/>
      <c r="F29" s="26" t="n"/>
    </row>
    <row r="30">
      <c r="A30" s="22" t="n"/>
      <c r="B30" s="23" t="n"/>
      <c r="C30" s="23" t="n"/>
      <c r="D30" s="24" t="n"/>
      <c r="E30" s="23" t="n"/>
      <c r="F30" s="23" t="n"/>
    </row>
    <row r="31">
      <c r="A31" s="25" t="n"/>
      <c r="B31" s="26" t="n"/>
      <c r="C31" s="26" t="n"/>
      <c r="D31" s="27" t="n"/>
      <c r="E31" s="26" t="n"/>
      <c r="F31" s="26" t="n"/>
    </row>
    <row r="32">
      <c r="A32" s="22" t="n"/>
      <c r="B32" s="23" t="n"/>
      <c r="C32" s="23" t="n"/>
      <c r="D32" s="24" t="n"/>
      <c r="E32" s="23" t="n"/>
      <c r="F32" s="23" t="n"/>
    </row>
    <row r="33">
      <c r="A33" s="25" t="n"/>
      <c r="B33" s="26" t="n"/>
      <c r="C33" s="26" t="n"/>
      <c r="D33" s="27" t="n"/>
      <c r="E33" s="26" t="n"/>
      <c r="F33" s="26" t="n"/>
    </row>
    <row r="34">
      <c r="A34" s="22" t="n"/>
      <c r="B34" s="23" t="n"/>
      <c r="C34" s="23" t="n"/>
      <c r="D34" s="24" t="n"/>
      <c r="E34" s="23" t="n"/>
      <c r="F34" s="23" t="n"/>
    </row>
    <row r="35">
      <c r="A35" s="25" t="n"/>
      <c r="B35" s="26" t="n"/>
      <c r="C35" s="26" t="n"/>
      <c r="D35" s="27" t="n"/>
      <c r="E35" s="26" t="n"/>
      <c r="F35" s="26" t="n"/>
    </row>
    <row r="36">
      <c r="A36" s="22" t="n"/>
      <c r="B36" s="23" t="n"/>
      <c r="C36" s="23" t="n"/>
      <c r="D36" s="24" t="n"/>
      <c r="E36" s="23" t="n"/>
      <c r="F36" s="23" t="n"/>
    </row>
    <row r="37">
      <c r="A37" s="25" t="n"/>
      <c r="B37" s="26" t="n"/>
      <c r="C37" s="26" t="n"/>
      <c r="D37" s="27" t="n"/>
      <c r="E37" s="26" t="n"/>
      <c r="F37" s="26" t="n"/>
    </row>
    <row r="38">
      <c r="A38" s="22" t="n"/>
      <c r="B38" s="23" t="n"/>
      <c r="C38" s="23" t="n"/>
      <c r="D38" s="24" t="n"/>
      <c r="E38" s="23" t="n"/>
      <c r="F38" s="23" t="n"/>
    </row>
    <row r="39">
      <c r="A39" s="25" t="n"/>
      <c r="B39" s="26" t="n"/>
      <c r="C39" s="26" t="n"/>
      <c r="D39" s="27" t="n"/>
      <c r="E39" s="26" t="n"/>
      <c r="F39" s="26" t="n"/>
    </row>
    <row r="40">
      <c r="A40" s="22" t="n"/>
      <c r="B40" s="23" t="n"/>
      <c r="C40" s="23" t="n"/>
      <c r="D40" s="24" t="n"/>
      <c r="E40" s="23" t="n"/>
      <c r="F40" s="23" t="n"/>
    </row>
    <row r="41">
      <c r="A41" s="25" t="n"/>
      <c r="B41" s="26" t="n"/>
      <c r="C41" s="26" t="n"/>
      <c r="D41" s="27" t="n"/>
      <c r="E41" s="26" t="n"/>
      <c r="F41" s="26" t="n"/>
    </row>
    <row r="42">
      <c r="A42" s="22" t="n"/>
      <c r="B42" s="23" t="n"/>
      <c r="C42" s="23" t="n"/>
      <c r="D42" s="24" t="n"/>
      <c r="E42" s="23" t="n"/>
      <c r="F42" s="23" t="n"/>
    </row>
    <row r="43">
      <c r="A43" s="25" t="n"/>
      <c r="B43" s="26" t="n"/>
      <c r="C43" s="26" t="n"/>
      <c r="D43" s="27" t="n"/>
      <c r="E43" s="26" t="n"/>
      <c r="F43" s="26" t="n"/>
    </row>
    <row r="44">
      <c r="A44" s="22" t="n"/>
      <c r="B44" s="23" t="n"/>
      <c r="C44" s="23" t="n"/>
      <c r="D44" s="24" t="n"/>
      <c r="E44" s="23" t="n"/>
      <c r="F44" s="23" t="n"/>
    </row>
    <row r="45">
      <c r="A45" s="25" t="n"/>
      <c r="B45" s="26" t="n"/>
      <c r="C45" s="26" t="n"/>
      <c r="D45" s="27" t="n"/>
      <c r="E45" s="26" t="n"/>
      <c r="F45" s="26" t="n"/>
    </row>
    <row r="46">
      <c r="A46" s="22" t="n"/>
      <c r="B46" s="23" t="n"/>
      <c r="C46" s="23" t="n"/>
      <c r="D46" s="24" t="n"/>
      <c r="E46" s="23" t="n"/>
      <c r="F46" s="23" t="n"/>
    </row>
    <row r="47">
      <c r="A47" s="25" t="n"/>
      <c r="B47" s="26" t="n"/>
      <c r="C47" s="26" t="n"/>
      <c r="D47" s="27" t="n"/>
      <c r="E47" s="26" t="n"/>
      <c r="F47" s="26" t="n"/>
    </row>
    <row r="48">
      <c r="A48" s="22" t="n"/>
      <c r="B48" s="23" t="n"/>
      <c r="C48" s="23" t="n"/>
      <c r="D48" s="24" t="n"/>
      <c r="E48" s="23" t="n"/>
      <c r="F48" s="23" t="n"/>
    </row>
    <row r="49">
      <c r="A49" s="25" t="n"/>
      <c r="B49" s="26" t="n"/>
      <c r="C49" s="26" t="n"/>
      <c r="D49" s="27" t="n"/>
      <c r="E49" s="26" t="n"/>
      <c r="F49" s="26" t="n"/>
    </row>
    <row r="52">
      <c r="C52" s="28" t="inlineStr">
        <is>
          <t>TOTAL EGRESOS:</t>
        </is>
      </c>
      <c r="D52" s="33">
        <f>SUM(D3:D50)</f>
        <v/>
      </c>
    </row>
  </sheetData>
  <mergeCells count="1">
    <mergeCell ref="A1:F1"/>
  </mergeCells>
  <dataValidations count="2">
    <dataValidation sqref="C3:C1000" showErrorMessage="1" showInputMessage="1" allowBlank="0" type="list">
      <formula1>"Proveedores,Sueldos y Salarios,Servicios,Impuestos,Arriendos,Otros Gastos"</formula1>
    </dataValidation>
    <dataValidation sqref="E3:E1000" showErrorMessage="1" showInputMessage="1" allowBlank="0" type="list">
      <formula1>"Efectivo,Transferencia,Cheque,Tarjeta Débito,Tarjeta Crédito"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 ht="30" customHeight="1">
      <c r="A1" s="12" t="inlineStr">
        <is>
          <t>FLUJO DE CAJA PROYECTADO</t>
        </is>
      </c>
    </row>
    <row r="3">
      <c r="A3" s="2" t="inlineStr">
        <is>
          <t>Saldo Inicial:</t>
        </is>
      </c>
      <c r="B3" s="34" t="n">
        <v>50000</v>
      </c>
    </row>
    <row r="5">
      <c r="A5" s="35" t="inlineStr">
        <is>
          <t>Período</t>
        </is>
      </c>
      <c r="B5" s="35" t="inlineStr">
        <is>
          <t>Ingresos Proyectados</t>
        </is>
      </c>
      <c r="C5" s="35" t="inlineStr">
        <is>
          <t>Egresos Proyectados</t>
        </is>
      </c>
      <c r="D5" s="35" t="inlineStr">
        <is>
          <t>Flujo Neto</t>
        </is>
      </c>
      <c r="E5" s="35" t="inlineStr">
        <is>
          <t>Saldo Acumulado</t>
        </is>
      </c>
      <c r="F5" s="35" t="inlineStr">
        <is>
          <t>Estado</t>
        </is>
      </c>
    </row>
    <row r="6">
      <c r="A6" s="36" t="inlineStr">
        <is>
          <t>Semana 1</t>
        </is>
      </c>
      <c r="B6" s="37" t="n">
        <v>16615</v>
      </c>
      <c r="C6" s="37" t="n">
        <v>12673</v>
      </c>
      <c r="D6" s="38">
        <f>B6-C6</f>
        <v/>
      </c>
      <c r="E6" s="38">
        <f>$B$3+D6</f>
        <v/>
      </c>
      <c r="F6" s="39">
        <f>IF(E6&gt;=$B$3,"Positivo","Negativo")</f>
        <v/>
      </c>
    </row>
    <row r="7">
      <c r="A7" s="36" t="inlineStr">
        <is>
          <t>Semana 2</t>
        </is>
      </c>
      <c r="B7" s="37" t="n">
        <v>17093</v>
      </c>
      <c r="C7" s="37" t="n">
        <v>18593</v>
      </c>
      <c r="D7" s="38">
        <f>B7-C7</f>
        <v/>
      </c>
      <c r="E7" s="38">
        <f>E6+D7</f>
        <v/>
      </c>
      <c r="F7" s="39">
        <f>IF(E7&gt;=$B$3,"Positivo","Negativo")</f>
        <v/>
      </c>
    </row>
    <row r="8">
      <c r="A8" s="36" t="inlineStr">
        <is>
          <t>Semana 3</t>
        </is>
      </c>
      <c r="B8" s="37" t="n">
        <v>17639</v>
      </c>
      <c r="C8" s="37" t="n">
        <v>14661</v>
      </c>
      <c r="D8" s="38">
        <f>B8-C8</f>
        <v/>
      </c>
      <c r="E8" s="38">
        <f>E7+D8</f>
        <v/>
      </c>
      <c r="F8" s="39">
        <f>IF(E8&gt;=$B$3,"Positivo","Negativo")</f>
        <v/>
      </c>
    </row>
    <row r="9">
      <c r="A9" s="36" t="inlineStr">
        <is>
          <t>Semana 4</t>
        </is>
      </c>
      <c r="B9" s="37" t="n">
        <v>25541</v>
      </c>
      <c r="C9" s="37" t="n">
        <v>22883</v>
      </c>
      <c r="D9" s="38">
        <f>B9-C9</f>
        <v/>
      </c>
      <c r="E9" s="38">
        <f>E8+D9</f>
        <v/>
      </c>
      <c r="F9" s="39">
        <f>IF(E9&gt;=$B$3,"Positivo","Negativo")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20" customWidth="1" min="4" max="4"/>
    <col width="15" customWidth="1" min="5" max="5"/>
  </cols>
  <sheetData>
    <row r="1" ht="30" customHeight="1">
      <c r="A1" s="12" t="inlineStr">
        <is>
          <t>RESUMEN MENSUAL</t>
        </is>
      </c>
    </row>
    <row r="3">
      <c r="A3" s="40" t="inlineStr">
        <is>
          <t>Categoría de Ingresos</t>
        </is>
      </c>
      <c r="B3" s="40" t="inlineStr">
        <is>
          <t>Monto</t>
        </is>
      </c>
      <c r="D3" s="41" t="inlineStr">
        <is>
          <t>Categoría de Egresos</t>
        </is>
      </c>
      <c r="E3" s="41" t="inlineStr">
        <is>
          <t>Monto</t>
        </is>
      </c>
    </row>
    <row r="4"/>
    <row r="5">
      <c r="A5" s="42" t="inlineStr">
        <is>
          <t>Ventas</t>
        </is>
      </c>
      <c r="B5" s="37">
        <f>SUMIF(Ingresos!C:C,"Ventas",Ingresos!D:D)</f>
        <v/>
      </c>
      <c r="D5" s="42" t="inlineStr">
        <is>
          <t>Proveedores</t>
        </is>
      </c>
      <c r="E5" s="37">
        <f>SUMIF(Egresos!C:C,"Proveedores",Egresos!D:D)</f>
        <v/>
      </c>
    </row>
    <row r="6">
      <c r="A6" s="43" t="inlineStr">
        <is>
          <t>Cobros</t>
        </is>
      </c>
      <c r="B6" s="44">
        <f>SUMIF(Ingresos!C:C,"Cobros",Ingresos!D:D)</f>
        <v/>
      </c>
      <c r="D6" s="43" t="inlineStr">
        <is>
          <t>Sueldos y Salarios</t>
        </is>
      </c>
      <c r="E6" s="44">
        <f>SUMIF(Egresos!C:C,"Sueldos y Salarios",Egresos!D:D)</f>
        <v/>
      </c>
    </row>
    <row r="7">
      <c r="A7" s="42" t="inlineStr">
        <is>
          <t>Préstamos</t>
        </is>
      </c>
      <c r="B7" s="37">
        <f>SUMIF(Ingresos!C:C,"Préstamos",Ingresos!D:D)</f>
        <v/>
      </c>
      <c r="D7" s="42" t="inlineStr">
        <is>
          <t>Servicios</t>
        </is>
      </c>
      <c r="E7" s="37">
        <f>SUMIF(Egresos!C:C,"Servicios",Egresos!D:D)</f>
        <v/>
      </c>
    </row>
    <row r="8">
      <c r="A8" s="43" t="inlineStr">
        <is>
          <t>Inversiones</t>
        </is>
      </c>
      <c r="B8" s="44">
        <f>SUMIF(Ingresos!C:C,"Inversiones",Ingresos!D:D)</f>
        <v/>
      </c>
      <c r="D8" s="43" t="inlineStr">
        <is>
          <t>Impuestos</t>
        </is>
      </c>
      <c r="E8" s="44">
        <f>SUMIF(Egresos!C:C,"Impuestos",Egresos!D:D)</f>
        <v/>
      </c>
    </row>
    <row r="9">
      <c r="A9" s="42" t="inlineStr">
        <is>
          <t>Otros</t>
        </is>
      </c>
      <c r="B9" s="37">
        <f>SUMIF(Ingresos!C:C,"Otros",Ingresos!D:D)</f>
        <v/>
      </c>
      <c r="D9" s="42" t="inlineStr">
        <is>
          <t>Arriendos</t>
        </is>
      </c>
      <c r="E9" s="37">
        <f>SUMIF(Egresos!C:C,"Arriendos",Egresos!D:D)</f>
        <v/>
      </c>
    </row>
    <row r="10">
      <c r="A10" s="45" t="inlineStr">
        <is>
          <t>TOTAL INGRESOS</t>
        </is>
      </c>
      <c r="B10" s="46">
        <f>SUM(B5:B9)</f>
        <v/>
      </c>
      <c r="D10" s="43" t="inlineStr">
        <is>
          <t>Otros Gastos</t>
        </is>
      </c>
      <c r="E10" s="44">
        <f>SUMIF(Egresos!C:C,"Otros Gastos",Egresos!D:D)</f>
        <v/>
      </c>
    </row>
    <row r="11">
      <c r="D11" s="45" t="inlineStr">
        <is>
          <t>TOTAL EGRESOS</t>
        </is>
      </c>
      <c r="E11" s="47">
        <f>SUM(E5:E10)</f>
        <v/>
      </c>
    </row>
  </sheetData>
  <mergeCells count="5">
    <mergeCell ref="A1:D1"/>
    <mergeCell ref="A3:A4"/>
    <mergeCell ref="B3:B4"/>
    <mergeCell ref="D3:D4"/>
    <mergeCell ref="E3:E4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H46"/>
  <sheetViews>
    <sheetView workbookViewId="0">
      <selection activeCell="A1" sqref="A1"/>
    </sheetView>
  </sheetViews>
  <sheetFormatPr baseColWidth="8" defaultRowHeight="15"/>
  <cols>
    <col width="25" customWidth="1" min="2" max="2"/>
    <col width="60" customWidth="1" min="3" max="3"/>
  </cols>
  <sheetData>
    <row r="2">
      <c r="B2" s="48" t="inlineStr">
        <is>
          <t>PLANTILLA DE TESORERÍA PROFESIONAL</t>
        </is>
      </c>
    </row>
    <row r="4">
      <c r="B4" s="49" t="inlineStr">
        <is>
          <t>Guía de Uso Completa</t>
        </is>
      </c>
    </row>
    <row r="6">
      <c r="B6" t="inlineStr"/>
      <c r="C6" t="inlineStr"/>
    </row>
    <row r="7">
      <c r="B7" s="50" t="inlineStr">
        <is>
          <t>PASO 1: CONFIGURACIÓN INICIAL</t>
        </is>
      </c>
    </row>
    <row r="8">
      <c r="B8" s="51" t="inlineStr">
        <is>
          <t>• Empresa:</t>
        </is>
      </c>
      <c r="C8" s="52" t="inlineStr">
        <is>
          <t>Ingrese el nombre de su empresa en la celda correspondiente</t>
        </is>
      </c>
    </row>
    <row r="9">
      <c r="B9" s="51" t="inlineStr">
        <is>
          <t>• Período:</t>
        </is>
      </c>
      <c r="C9" s="52" t="inlineStr">
        <is>
          <t>Defina el mes y año que desea controlar</t>
        </is>
      </c>
    </row>
    <row r="10">
      <c r="B10" s="51" t="inlineStr">
        <is>
          <t>• Saldo Inicial:</t>
        </is>
      </c>
      <c r="C10" s="52" t="inlineStr">
        <is>
          <t>Registre el saldo de caja/bancos al inicio del período</t>
        </is>
      </c>
    </row>
    <row r="11">
      <c r="B11" t="inlineStr"/>
      <c r="C11" t="inlineStr"/>
    </row>
    <row r="12">
      <c r="B12" s="50" t="inlineStr">
        <is>
          <t>PASO 2: REGISTRO DE INGRESOS</t>
        </is>
      </c>
    </row>
    <row r="13">
      <c r="B13" s="51" t="inlineStr">
        <is>
          <t>• Fecha:</t>
        </is>
      </c>
      <c r="C13" s="52" t="inlineStr">
        <is>
          <t>Ingrese la fecha de cada ingreso</t>
        </is>
      </c>
    </row>
    <row r="14">
      <c r="B14" s="51" t="inlineStr">
        <is>
          <t>• Concepto:</t>
        </is>
      </c>
      <c r="C14" s="52" t="inlineStr">
        <is>
          <t>Describa el origen del ingreso (venta, cobro, etc.)</t>
        </is>
      </c>
    </row>
    <row r="15">
      <c r="B15" s="51" t="inlineStr">
        <is>
          <t>• Categoría:</t>
        </is>
      </c>
      <c r="C15" s="52" t="inlineStr">
        <is>
          <t>Seleccione de la lista: Ventas, Cobros, Préstamos, Otros</t>
        </is>
      </c>
    </row>
    <row r="16">
      <c r="B16" s="51" t="inlineStr">
        <is>
          <t>• Monto:</t>
        </is>
      </c>
      <c r="C16" s="52" t="inlineStr">
        <is>
          <t>Ingrese el valor del ingreso</t>
        </is>
      </c>
    </row>
    <row r="17">
      <c r="B17" s="51" t="inlineStr">
        <is>
          <t>• Método:</t>
        </is>
      </c>
      <c r="C17" s="52" t="inlineStr">
        <is>
          <t>Indique: Efectivo, Transferencia, Cheque, Tarjeta</t>
        </is>
      </c>
    </row>
    <row r="18">
      <c r="B18" t="inlineStr"/>
      <c r="C18" t="inlineStr"/>
    </row>
    <row r="19">
      <c r="B19" s="50" t="inlineStr">
        <is>
          <t>PASO 3: REGISTRO DE EGRESOS</t>
        </is>
      </c>
    </row>
    <row r="20">
      <c r="B20" s="51" t="inlineStr">
        <is>
          <t>• Fecha:</t>
        </is>
      </c>
      <c r="C20" s="52" t="inlineStr">
        <is>
          <t>Ingrese la fecha de cada pago</t>
        </is>
      </c>
    </row>
    <row r="21">
      <c r="B21" s="51" t="inlineStr">
        <is>
          <t>• Concepto:</t>
        </is>
      </c>
      <c r="C21" s="52" t="inlineStr">
        <is>
          <t>Describa el destino del pago</t>
        </is>
      </c>
    </row>
    <row r="22">
      <c r="B22" s="51" t="inlineStr">
        <is>
          <t>• Categoría:</t>
        </is>
      </c>
      <c r="C22" s="52" t="inlineStr">
        <is>
          <t>Seleccione: Proveedores, Sueldos, Servicios, Impuestos, Otros</t>
        </is>
      </c>
    </row>
    <row r="23">
      <c r="B23" s="51" t="inlineStr">
        <is>
          <t>• Monto:</t>
        </is>
      </c>
      <c r="C23" s="52" t="inlineStr">
        <is>
          <t>Ingrese el valor del egreso</t>
        </is>
      </c>
    </row>
    <row r="24">
      <c r="B24" s="51" t="inlineStr">
        <is>
          <t>• Método:</t>
        </is>
      </c>
      <c r="C24" s="52" t="inlineStr">
        <is>
          <t>Indique la forma de pago</t>
        </is>
      </c>
    </row>
    <row r="25">
      <c r="B25" t="inlineStr"/>
      <c r="C25" t="inlineStr"/>
    </row>
    <row r="26">
      <c r="B26" s="50" t="inlineStr">
        <is>
          <t>PASO 4: ANÁLISIS DEL DASHBOARD</t>
        </is>
      </c>
    </row>
    <row r="27">
      <c r="B27" s="51" t="inlineStr">
        <is>
          <t>• Saldo Actual:</t>
        </is>
      </c>
      <c r="C27" s="52" t="inlineStr">
        <is>
          <t>Visualice el saldo disponible en tiempo real</t>
        </is>
      </c>
    </row>
    <row r="28">
      <c r="B28" s="51" t="inlineStr">
        <is>
          <t>• Gráficos:</t>
        </is>
      </c>
      <c r="C28" s="52" t="inlineStr">
        <is>
          <t>Analice la distribución de ingresos y egresos</t>
        </is>
      </c>
    </row>
    <row r="29">
      <c r="B29" s="51" t="inlineStr">
        <is>
          <t>• Indicadores:</t>
        </is>
      </c>
      <c r="C29" s="52" t="inlineStr">
        <is>
          <t>Revise los KPIs de liquidez y flujo de efectivo</t>
        </is>
      </c>
    </row>
    <row r="30">
      <c r="B30" t="inlineStr"/>
      <c r="C30" t="inlineStr"/>
    </row>
    <row r="31">
      <c r="B31" s="50" t="inlineStr">
        <is>
          <t>PASO 5: FLUJO DE CAJA</t>
        </is>
      </c>
    </row>
    <row r="32">
      <c r="B32" s="51" t="inlineStr">
        <is>
          <t>• Proyección:</t>
        </is>
      </c>
      <c r="C32" s="52" t="inlineStr">
        <is>
          <t>Utilice esta hoja para proyectar ingresos y egresos futuros</t>
        </is>
      </c>
    </row>
    <row r="33">
      <c r="B33" s="51" t="inlineStr">
        <is>
          <t>• Saldo Acumulado:</t>
        </is>
      </c>
      <c r="C33" s="52" t="inlineStr">
        <is>
          <t>Monitoree el saldo proyectado día a día</t>
        </is>
      </c>
    </row>
    <row r="34">
      <c r="B34" t="inlineStr"/>
      <c r="C34" t="inlineStr"/>
    </row>
    <row r="35">
      <c r="B35" s="50" t="inlineStr">
        <is>
          <t>CONSEJOS IMPORTANTES</t>
        </is>
      </c>
    </row>
    <row r="36">
      <c r="B36" s="51" t="inlineStr">
        <is>
          <t>✓</t>
        </is>
      </c>
      <c r="C36" s="52" t="inlineStr">
        <is>
          <t>Actualice los registros diariamente para mayor precisión</t>
        </is>
      </c>
    </row>
    <row r="37">
      <c r="B37" s="51" t="inlineStr">
        <is>
          <t>✓</t>
        </is>
      </c>
      <c r="C37" s="52" t="inlineStr">
        <is>
          <t>Revise el Dashboard al inicio de cada semana</t>
        </is>
      </c>
    </row>
    <row r="38">
      <c r="B38" s="51" t="inlineStr">
        <is>
          <t>✓</t>
        </is>
      </c>
      <c r="C38" s="52" t="inlineStr">
        <is>
          <t>Utilice categorías consistentes para mejor análisis</t>
        </is>
      </c>
    </row>
    <row r="39">
      <c r="B39" s="51" t="inlineStr">
        <is>
          <t>✓</t>
        </is>
      </c>
      <c r="C39" s="52" t="inlineStr">
        <is>
          <t>Mantenga respaldos de sus archivos mensualmente</t>
        </is>
      </c>
    </row>
    <row r="40">
      <c r="B40" s="51" t="inlineStr">
        <is>
          <t>✓</t>
        </is>
      </c>
      <c r="C40" s="52" t="inlineStr">
        <is>
          <t>Compare el flujo real vs proyectado regularmente</t>
        </is>
      </c>
    </row>
    <row r="41">
      <c r="B41" t="inlineStr"/>
      <c r="C41" t="inlineStr"/>
    </row>
    <row r="42">
      <c r="B42" s="50" t="inlineStr">
        <is>
          <t>SOPORTE Y AYUDA</t>
        </is>
      </c>
    </row>
    <row r="43">
      <c r="B43" s="51" t="inlineStr">
        <is>
          <t>• Las celdas con borde grueso son para ingresar datos</t>
        </is>
      </c>
      <c r="C43" s="52" t="inlineStr"/>
    </row>
    <row r="44">
      <c r="B44" s="51" t="inlineStr">
        <is>
          <t>• Las celdas con fondo gris son cálculos automáticos</t>
        </is>
      </c>
      <c r="C44" s="52" t="inlineStr"/>
    </row>
    <row r="45">
      <c r="B45" s="51" t="inlineStr">
        <is>
          <t>• No elimine filas o columnas de las plantillas</t>
        </is>
      </c>
      <c r="C45" s="52" t="inlineStr"/>
    </row>
    <row r="46">
      <c r="B46" s="51" t="inlineStr">
        <is>
          <t>• Para más períodos, copie las hojas y renombre</t>
        </is>
      </c>
      <c r="C46" s="52" t="inlineStr"/>
    </row>
  </sheetData>
  <mergeCells count="36">
    <mergeCell ref="B2:H2"/>
    <mergeCell ref="B4:H4"/>
    <mergeCell ref="B7:H7"/>
    <mergeCell ref="C8:H8"/>
    <mergeCell ref="C9:H9"/>
    <mergeCell ref="C10:H10"/>
    <mergeCell ref="B12:H12"/>
    <mergeCell ref="C13:H13"/>
    <mergeCell ref="C14:H14"/>
    <mergeCell ref="C15:H15"/>
    <mergeCell ref="C16:H16"/>
    <mergeCell ref="C17:H17"/>
    <mergeCell ref="B19:H19"/>
    <mergeCell ref="C20:H20"/>
    <mergeCell ref="C21:H21"/>
    <mergeCell ref="C22:H22"/>
    <mergeCell ref="C23:H23"/>
    <mergeCell ref="C24:H24"/>
    <mergeCell ref="B26:H26"/>
    <mergeCell ref="C27:H27"/>
    <mergeCell ref="C28:H28"/>
    <mergeCell ref="C29:H29"/>
    <mergeCell ref="B31:H31"/>
    <mergeCell ref="C32:H32"/>
    <mergeCell ref="C33:H33"/>
    <mergeCell ref="B35:H35"/>
    <mergeCell ref="C36:H36"/>
    <mergeCell ref="C37:H37"/>
    <mergeCell ref="C38:H38"/>
    <mergeCell ref="C39:H39"/>
    <mergeCell ref="C40:H40"/>
    <mergeCell ref="B42:H42"/>
    <mergeCell ref="C43:H43"/>
    <mergeCell ref="C44:H44"/>
    <mergeCell ref="C45:H45"/>
    <mergeCell ref="C46:H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2026-02-05T15:42:00Z</dcterms:created>
  <dcterms:modified xmlns:dcterms="http://purl.org/dc/terms/" xmlns:xsi="http://www.w3.org/2001/XMLSchema-instance" xsi:type="dcterms:W3CDTF">2026-02-05T15:42:00Z</dcterms:modified>
</cp:coreProperties>
</file>