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bro Diario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Resumen Mensual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1E3A8A"/>
      <sz val="12"/>
    </font>
    <font>
      <name val="Calibri"/>
      <b val="1"/>
      <color rgb="00FFFFFF"/>
      <sz val="11"/>
    </font>
    <font>
      <name val="Calibri"/>
      <sz val="11"/>
    </font>
    <font>
      <name val="Calibri"/>
      <b val="1"/>
      <color rgb="00FFFFFF"/>
      <sz val="12"/>
    </font>
    <font>
      <name val="Calibri"/>
      <b val="1"/>
      <color rgb="001E3A8A"/>
      <sz val="13"/>
    </font>
    <font>
      <name val="Calibri"/>
      <b val="1"/>
      <color rgb="001E3A8A"/>
      <sz val="11"/>
    </font>
    <font>
      <name val="Calibri"/>
      <color rgb="00374151"/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E0E7FF"/>
        <bgColor rgb="00E0E7FF"/>
      </patternFill>
    </fill>
  </fills>
  <borders count="3">
    <border>
      <left/>
      <right/>
      <top/>
      <bottom/>
      <diagonal/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4" fillId="0" borderId="2" applyAlignment="1" pivotButton="0" quotePrefix="0" xfId="0">
      <alignment horizontal="right" vertical="center"/>
    </xf>
    <xf numFmtId="4" fontId="4" fillId="0" borderId="2" applyAlignment="1" pivotButton="0" quotePrefix="0" xfId="0">
      <alignment horizontal="right" vertical="center"/>
    </xf>
    <xf numFmtId="0" fontId="4" fillId="3" borderId="2" applyAlignment="1" pivotButton="0" quotePrefix="0" xfId="0">
      <alignment horizontal="center" vertical="center" wrapText="1"/>
    </xf>
    <xf numFmtId="0" fontId="4" fillId="3" borderId="2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right" vertical="center"/>
    </xf>
    <xf numFmtId="4" fontId="4" fillId="3" borderId="2" applyAlignment="1" pivotButton="0" quotePrefix="0" xfId="0">
      <alignment horizontal="right" vertical="center"/>
    </xf>
    <xf numFmtId="0" fontId="5" fillId="2" borderId="1" applyAlignment="1" pivotButton="0" quotePrefix="0" xfId="0">
      <alignment horizontal="center" vertical="center" wrapText="1"/>
    </xf>
    <xf numFmtId="4" fontId="5" fillId="4" borderId="1" applyAlignment="1" pivotButton="0" quotePrefix="0" xfId="0">
      <alignment horizontal="right" vertical="center"/>
    </xf>
    <xf numFmtId="4" fontId="5" fillId="5" borderId="1" applyAlignment="1" pivotButton="0" quotePrefix="0" xfId="0">
      <alignment horizontal="right" vertical="center"/>
    </xf>
    <xf numFmtId="0" fontId="0" fillId="0" borderId="1" pivotButton="0" quotePrefix="0" xfId="0"/>
    <xf numFmtId="0" fontId="4" fillId="0" borderId="0" applyAlignment="1" pivotButton="0" quotePrefix="0" xfId="0">
      <alignment horizontal="left" vertical="center" wrapText="1"/>
    </xf>
    <xf numFmtId="0" fontId="6" fillId="6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center" vertical="center" wrapText="1"/>
    </xf>
    <xf numFmtId="4" fontId="0" fillId="0" borderId="2" applyAlignment="1" pivotButton="0" quotePrefix="0" xfId="0">
      <alignment horizontal="right" vertical="center"/>
    </xf>
    <xf numFmtId="0" fontId="0" fillId="0" borderId="2" applyAlignment="1" pivotButton="0" quotePrefix="0" xfId="0">
      <alignment horizontal="right" vertical="center"/>
    </xf>
    <xf numFmtId="0" fontId="0" fillId="3" borderId="2" applyAlignment="1" pivotButton="0" quotePrefix="0" xfId="0">
      <alignment horizontal="center" vertical="center" wrapText="1"/>
    </xf>
    <xf numFmtId="4" fontId="0" fillId="3" borderId="2" applyAlignment="1" pivotButton="0" quotePrefix="0" xfId="0">
      <alignment horizontal="right" vertical="center"/>
    </xf>
    <xf numFmtId="0" fontId="0" fillId="3" borderId="2" applyAlignment="1" pivotButton="0" quotePrefix="0" xfId="0">
      <alignment horizontal="right" vertical="center"/>
    </xf>
    <xf numFmtId="4" fontId="5" fillId="2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right" vertical="center"/>
    </xf>
    <xf numFmtId="0" fontId="2" fillId="6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Comparación Debe vs Haber por Tipo de Cuenta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 Mensual'!B4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Mensual'!$A$5:$A$12</f>
            </numRef>
          </cat>
          <val>
            <numRef>
              <f>'Resumen Mensual'!$B$5:$B$12</f>
            </numRef>
          </val>
        </ser>
        <ser>
          <idx val="1"/>
          <order val="1"/>
          <tx>
            <strRef>
              <f>'Resumen Mensual'!C4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Mensual'!$A$5:$A$12</f>
            </numRef>
          </cat>
          <val>
            <numRef>
              <f>'Resumen Mensual'!$C$5:$C$12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16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20" customWidth="1" min="3" max="3"/>
    <col width="35" customWidth="1" min="4" max="4"/>
    <col width="15" customWidth="1" min="5" max="5"/>
    <col width="15" customWidth="1" min="6" max="6"/>
    <col width="15" customWidth="1" min="7" max="7"/>
    <col width="15" customWidth="1" min="8" max="8"/>
    <col width="25" customWidth="1" min="9" max="9"/>
  </cols>
  <sheetData>
    <row r="1" ht="30" customHeight="1">
      <c r="A1" s="1" t="inlineStr">
        <is>
          <t>LIBRO DIARIO CONTABLE</t>
        </is>
      </c>
    </row>
    <row r="2" ht="25" customHeight="1">
      <c r="A2" s="2" t="inlineStr">
        <is>
          <t>Año Fiscal: 2026</t>
        </is>
      </c>
    </row>
    <row r="4" ht="25" customHeight="1">
      <c r="A4" s="3" t="inlineStr">
        <is>
          <t>Fecha</t>
        </is>
      </c>
      <c r="B4" s="3" t="inlineStr">
        <is>
          <t>Asiento</t>
        </is>
      </c>
      <c r="C4" s="3" t="inlineStr">
        <is>
          <t>Cuenta</t>
        </is>
      </c>
      <c r="D4" s="3" t="inlineStr">
        <is>
          <t>Descripción</t>
        </is>
      </c>
      <c r="E4" s="3" t="inlineStr">
        <is>
          <t>Referencia</t>
        </is>
      </c>
      <c r="F4" s="3" t="inlineStr">
        <is>
          <t>Debe</t>
        </is>
      </c>
      <c r="G4" s="3" t="inlineStr">
        <is>
          <t>Haber</t>
        </is>
      </c>
      <c r="H4" s="3" t="inlineStr">
        <is>
          <t>Saldo</t>
        </is>
      </c>
      <c r="I4" s="3" t="inlineStr">
        <is>
          <t>Notas</t>
        </is>
      </c>
    </row>
    <row r="5">
      <c r="A5" s="4" t="inlineStr">
        <is>
          <t>14/01/2026</t>
        </is>
      </c>
      <c r="B5" s="5" t="n">
        <v>1</v>
      </c>
      <c r="C5" s="5" t="inlineStr">
        <is>
          <t>3101 - Capital Social</t>
        </is>
      </c>
      <c r="D5" s="5" t="inlineStr">
        <is>
          <t>Retiro de efectivo</t>
        </is>
      </c>
      <c r="E5" s="5" t="inlineStr">
        <is>
          <t>REF-9846</t>
        </is>
      </c>
      <c r="F5" s="6" t="inlineStr"/>
      <c r="G5" s="7" t="n">
        <v>38831.6</v>
      </c>
      <c r="H5" s="7" t="n">
        <v>-38831.6</v>
      </c>
      <c r="I5" s="5" t="inlineStr"/>
    </row>
    <row r="6">
      <c r="A6" s="8" t="inlineStr">
        <is>
          <t>11/12/2025</t>
        </is>
      </c>
      <c r="B6" s="9" t="n">
        <v>2</v>
      </c>
      <c r="C6" s="9" t="inlineStr">
        <is>
          <t>5301 - Gastos Financieros</t>
        </is>
      </c>
      <c r="D6" s="9" t="inlineStr">
        <is>
          <t>Pago a proveedores</t>
        </is>
      </c>
      <c r="E6" s="9" t="inlineStr">
        <is>
          <t>REF-9483</t>
        </is>
      </c>
      <c r="F6" s="10" t="inlineStr"/>
      <c r="G6" s="11" t="n">
        <v>31754.22</v>
      </c>
      <c r="H6" s="11" t="n">
        <v>-70585.82000000001</v>
      </c>
      <c r="I6" s="9" t="inlineStr"/>
    </row>
    <row r="7">
      <c r="A7" s="4" t="inlineStr">
        <is>
          <t>07/11/2025</t>
        </is>
      </c>
      <c r="B7" s="5" t="n">
        <v>2</v>
      </c>
      <c r="C7" s="5" t="inlineStr">
        <is>
          <t>5101 - Costo de Ventas</t>
        </is>
      </c>
      <c r="D7" s="5" t="inlineStr">
        <is>
          <t>Compra de materias primas</t>
        </is>
      </c>
      <c r="E7" s="5" t="inlineStr">
        <is>
          <t>REF-1562</t>
        </is>
      </c>
      <c r="F7" s="7" t="n">
        <v>23524.52</v>
      </c>
      <c r="G7" s="6" t="inlineStr"/>
      <c r="H7" s="7" t="n">
        <v>-47061.3</v>
      </c>
      <c r="I7" s="5" t="inlineStr"/>
    </row>
    <row r="8">
      <c r="A8" s="8" t="inlineStr">
        <is>
          <t>28/12/2025</t>
        </is>
      </c>
      <c r="B8" s="9" t="n">
        <v>2</v>
      </c>
      <c r="C8" s="9" t="inlineStr">
        <is>
          <t>2301 - Impuestos por Pagar</t>
        </is>
      </c>
      <c r="D8" s="9" t="inlineStr">
        <is>
          <t>Registro de ingresos</t>
        </is>
      </c>
      <c r="E8" s="9" t="inlineStr">
        <is>
          <t>REF-4806</t>
        </is>
      </c>
      <c r="F8" s="10" t="inlineStr"/>
      <c r="G8" s="11" t="n">
        <v>27765.8</v>
      </c>
      <c r="H8" s="11" t="n">
        <v>-74827.10000000001</v>
      </c>
      <c r="I8" s="9" t="inlineStr"/>
    </row>
    <row r="9">
      <c r="A9" s="4" t="inlineStr">
        <is>
          <t>29/01/2026</t>
        </is>
      </c>
      <c r="B9" s="5" t="n">
        <v>2</v>
      </c>
      <c r="C9" s="5" t="inlineStr">
        <is>
          <t>5201 - Gastos de Operación</t>
        </is>
      </c>
      <c r="D9" s="5" t="inlineStr">
        <is>
          <t>Venta a crédito</t>
        </is>
      </c>
      <c r="E9" s="5" t="inlineStr">
        <is>
          <t>REF-1584</t>
        </is>
      </c>
      <c r="F9" s="7" t="n">
        <v>45930.59</v>
      </c>
      <c r="G9" s="6" t="inlineStr"/>
      <c r="H9" s="7" t="n">
        <v>-28896.51000000001</v>
      </c>
      <c r="I9" s="5" t="inlineStr"/>
    </row>
    <row r="10">
      <c r="A10" s="8" t="inlineStr">
        <is>
          <t>24/12/2025</t>
        </is>
      </c>
      <c r="B10" s="9" t="n">
        <v>2</v>
      </c>
      <c r="C10" s="9" t="inlineStr">
        <is>
          <t>1201 - Cuentas por Cobrar</t>
        </is>
      </c>
      <c r="D10" s="9" t="inlineStr">
        <is>
          <t>Compra de activo fijo</t>
        </is>
      </c>
      <c r="E10" s="9" t="inlineStr">
        <is>
          <t>REF-3921</t>
        </is>
      </c>
      <c r="F10" s="10" t="inlineStr"/>
      <c r="G10" s="11" t="n">
        <v>10599.03</v>
      </c>
      <c r="H10" s="11" t="n">
        <v>-39495.54000000001</v>
      </c>
      <c r="I10" s="9" t="inlineStr"/>
    </row>
    <row r="11">
      <c r="A11" s="4" t="inlineStr">
        <is>
          <t>19/11/2025</t>
        </is>
      </c>
      <c r="B11" s="5" t="n">
        <v>2</v>
      </c>
      <c r="C11" s="5" t="inlineStr">
        <is>
          <t>5401 - Gastos Administrativos</t>
        </is>
      </c>
      <c r="D11" s="5" t="inlineStr">
        <is>
          <t>Amortización de préstamo</t>
        </is>
      </c>
      <c r="E11" s="5" t="inlineStr">
        <is>
          <t>REF-1465</t>
        </is>
      </c>
      <c r="F11" s="6" t="inlineStr"/>
      <c r="G11" s="7" t="n">
        <v>22369.44</v>
      </c>
      <c r="H11" s="7" t="n">
        <v>-61864.98000000001</v>
      </c>
      <c r="I11" s="5" t="inlineStr"/>
    </row>
    <row r="12">
      <c r="A12" s="8" t="inlineStr">
        <is>
          <t>30/01/2026</t>
        </is>
      </c>
      <c r="B12" s="9" t="n">
        <v>2</v>
      </c>
      <c r="C12" s="9" t="inlineStr">
        <is>
          <t>1103 - Inversiones Temporales</t>
        </is>
      </c>
      <c r="D12" s="9" t="inlineStr">
        <is>
          <t>Compra de materias primas</t>
        </is>
      </c>
      <c r="E12" s="9" t="inlineStr">
        <is>
          <t>REF-8810</t>
        </is>
      </c>
      <c r="F12" s="10" t="inlineStr"/>
      <c r="G12" s="11" t="n">
        <v>30659.56</v>
      </c>
      <c r="H12" s="11" t="n">
        <v>-92524.54000000001</v>
      </c>
      <c r="I12" s="9" t="inlineStr"/>
    </row>
    <row r="13">
      <c r="A13" s="4" t="inlineStr">
        <is>
          <t>24/11/2025</t>
        </is>
      </c>
      <c r="B13" s="5" t="n">
        <v>2</v>
      </c>
      <c r="C13" s="5" t="inlineStr">
        <is>
          <t>5301 - Gastos Financieros</t>
        </is>
      </c>
      <c r="D13" s="5" t="inlineStr">
        <is>
          <t>Retiro de efectivo</t>
        </is>
      </c>
      <c r="E13" s="5" t="inlineStr">
        <is>
          <t>REF-4897</t>
        </is>
      </c>
      <c r="F13" s="7" t="n">
        <v>41739.85</v>
      </c>
      <c r="G13" s="6" t="inlineStr"/>
      <c r="H13" s="7" t="n">
        <v>-50784.69000000001</v>
      </c>
      <c r="I13" s="5" t="inlineStr"/>
    </row>
    <row r="14">
      <c r="A14" s="8" t="inlineStr">
        <is>
          <t>08/01/2026</t>
        </is>
      </c>
      <c r="B14" s="9" t="n">
        <v>2</v>
      </c>
      <c r="C14" s="9" t="inlineStr">
        <is>
          <t>4201 - Ingresos Financieros</t>
        </is>
      </c>
      <c r="D14" s="9" t="inlineStr">
        <is>
          <t>Depósito bancario</t>
        </is>
      </c>
      <c r="E14" s="9" t="inlineStr">
        <is>
          <t>REF-1024</t>
        </is>
      </c>
      <c r="F14" s="10" t="inlineStr"/>
      <c r="G14" s="11" t="n">
        <v>31715.07</v>
      </c>
      <c r="H14" s="11" t="n">
        <v>-82499.76000000001</v>
      </c>
      <c r="I14" s="9" t="inlineStr"/>
    </row>
    <row r="15">
      <c r="A15" s="4" t="inlineStr">
        <is>
          <t>07/01/2026</t>
        </is>
      </c>
      <c r="B15" s="5" t="n">
        <v>2</v>
      </c>
      <c r="C15" s="5" t="inlineStr">
        <is>
          <t>5201 - Gastos de Operación</t>
        </is>
      </c>
      <c r="D15" s="5" t="inlineStr">
        <is>
          <t>Amortización de préstamo</t>
        </is>
      </c>
      <c r="E15" s="5" t="inlineStr">
        <is>
          <t>REF-2554</t>
        </is>
      </c>
      <c r="F15" s="6" t="inlineStr"/>
      <c r="G15" s="7" t="n">
        <v>30775.58</v>
      </c>
      <c r="H15" s="7" t="n">
        <v>-113275.34</v>
      </c>
      <c r="I15" s="5" t="inlineStr"/>
    </row>
    <row r="16">
      <c r="A16" s="8" t="inlineStr">
        <is>
          <t>05/02/2026</t>
        </is>
      </c>
      <c r="B16" s="9" t="n">
        <v>2</v>
      </c>
      <c r="C16" s="9" t="inlineStr">
        <is>
          <t>1103 - Inversiones Temporales</t>
        </is>
      </c>
      <c r="D16" s="9" t="inlineStr">
        <is>
          <t>Compra de activo fijo</t>
        </is>
      </c>
      <c r="E16" s="9" t="inlineStr">
        <is>
          <t>REF-5789</t>
        </is>
      </c>
      <c r="F16" s="10" t="inlineStr"/>
      <c r="G16" s="11" t="n">
        <v>17319.25</v>
      </c>
      <c r="H16" s="11" t="n">
        <v>-130594.59</v>
      </c>
      <c r="I16" s="9" t="inlineStr"/>
    </row>
    <row r="17">
      <c r="A17" s="4" t="inlineStr">
        <is>
          <t>29/01/2026</t>
        </is>
      </c>
      <c r="B17" s="5" t="n">
        <v>2</v>
      </c>
      <c r="C17" s="5" t="inlineStr">
        <is>
          <t>1103 - Inversiones Temporales</t>
        </is>
      </c>
      <c r="D17" s="5" t="inlineStr">
        <is>
          <t>Venta al contado</t>
        </is>
      </c>
      <c r="E17" s="5" t="inlineStr">
        <is>
          <t>REF-2999</t>
        </is>
      </c>
      <c r="F17" s="7" t="n">
        <v>8753.1</v>
      </c>
      <c r="G17" s="6" t="inlineStr"/>
      <c r="H17" s="7" t="n">
        <v>-121841.49</v>
      </c>
      <c r="I17" s="5" t="inlineStr"/>
    </row>
    <row r="18">
      <c r="A18" s="8" t="inlineStr">
        <is>
          <t>05/01/2026</t>
        </is>
      </c>
      <c r="B18" s="9" t="n">
        <v>2</v>
      </c>
      <c r="C18" s="9" t="inlineStr">
        <is>
          <t>3201 - Utilidades Retenidas</t>
        </is>
      </c>
      <c r="D18" s="9" t="inlineStr">
        <is>
          <t>Retiro de efectivo</t>
        </is>
      </c>
      <c r="E18" s="9" t="inlineStr">
        <is>
          <t>REF-9948</t>
        </is>
      </c>
      <c r="F18" s="11" t="n">
        <v>31769.92</v>
      </c>
      <c r="G18" s="10" t="inlineStr"/>
      <c r="H18" s="11" t="n">
        <v>-90071.57000000001</v>
      </c>
      <c r="I18" s="9" t="inlineStr"/>
    </row>
    <row r="19">
      <c r="A19" s="4" t="inlineStr">
        <is>
          <t>02/12/2025</t>
        </is>
      </c>
      <c r="B19" s="5" t="n">
        <v>2</v>
      </c>
      <c r="C19" s="5" t="inlineStr">
        <is>
          <t>2301 - Impuestos por Pagar</t>
        </is>
      </c>
      <c r="D19" s="5" t="inlineStr">
        <is>
          <t>Retiro de efectivo</t>
        </is>
      </c>
      <c r="E19" s="5" t="inlineStr">
        <is>
          <t>REF-2840</t>
        </is>
      </c>
      <c r="F19" s="6" t="inlineStr"/>
      <c r="G19" s="7" t="n">
        <v>16346.75</v>
      </c>
      <c r="H19" s="7" t="n">
        <v>-106418.32</v>
      </c>
      <c r="I19" s="5" t="inlineStr"/>
    </row>
    <row r="20">
      <c r="A20" s="8" t="inlineStr">
        <is>
          <t>24/12/2025</t>
        </is>
      </c>
      <c r="B20" s="9" t="n">
        <v>3</v>
      </c>
      <c r="C20" s="9" t="inlineStr">
        <is>
          <t>2301 - Impuestos por Pagar</t>
        </is>
      </c>
      <c r="D20" s="9" t="inlineStr">
        <is>
          <t>Pago a proveedores</t>
        </is>
      </c>
      <c r="E20" s="9" t="inlineStr">
        <is>
          <t>REF-8562</t>
        </is>
      </c>
      <c r="F20" s="11" t="n">
        <v>33598.58</v>
      </c>
      <c r="G20" s="10" t="inlineStr"/>
      <c r="H20" s="11" t="n">
        <v>-72819.74000000001</v>
      </c>
      <c r="I20" s="9" t="inlineStr"/>
    </row>
    <row r="21">
      <c r="A21" s="4" t="inlineStr">
        <is>
          <t>23/12/2025</t>
        </is>
      </c>
      <c r="B21" s="5" t="n">
        <v>3</v>
      </c>
      <c r="C21" s="5" t="inlineStr">
        <is>
          <t>1301 - Inventarios</t>
        </is>
      </c>
      <c r="D21" s="5" t="inlineStr">
        <is>
          <t>Pago de servicios públicos</t>
        </is>
      </c>
      <c r="E21" s="5" t="inlineStr">
        <is>
          <t>REF-8734</t>
        </is>
      </c>
      <c r="F21" s="6" t="inlineStr"/>
      <c r="G21" s="7" t="n">
        <v>15233.24</v>
      </c>
      <c r="H21" s="7" t="n">
        <v>-88052.98000000001</v>
      </c>
      <c r="I21" s="5" t="inlineStr"/>
    </row>
    <row r="22">
      <c r="A22" s="8" t="inlineStr">
        <is>
          <t>22/12/2025</t>
        </is>
      </c>
      <c r="B22" s="9" t="n">
        <v>4</v>
      </c>
      <c r="C22" s="9" t="inlineStr">
        <is>
          <t>5301 - Gastos Financieros</t>
        </is>
      </c>
      <c r="D22" s="9" t="inlineStr">
        <is>
          <t>Cobro de factura cliente</t>
        </is>
      </c>
      <c r="E22" s="9" t="inlineStr">
        <is>
          <t>REF-8559</t>
        </is>
      </c>
      <c r="F22" s="11" t="n">
        <v>22853.71</v>
      </c>
      <c r="G22" s="10" t="inlineStr"/>
      <c r="H22" s="11" t="n">
        <v>-65199.27000000001</v>
      </c>
      <c r="I22" s="9" t="inlineStr"/>
    </row>
    <row r="23">
      <c r="A23" s="4" t="inlineStr">
        <is>
          <t>28/12/2025</t>
        </is>
      </c>
      <c r="B23" s="5" t="n">
        <v>5</v>
      </c>
      <c r="C23" s="5" t="inlineStr">
        <is>
          <t>5301 - Gastos Financieros</t>
        </is>
      </c>
      <c r="D23" s="5" t="inlineStr">
        <is>
          <t>Depósito bancario</t>
        </is>
      </c>
      <c r="E23" s="5" t="inlineStr">
        <is>
          <t>REF-5941</t>
        </is>
      </c>
      <c r="F23" s="6" t="inlineStr"/>
      <c r="G23" s="7" t="n">
        <v>9928.719999999999</v>
      </c>
      <c r="H23" s="7" t="n">
        <v>-75127.99000000001</v>
      </c>
      <c r="I23" s="5" t="inlineStr"/>
    </row>
    <row r="24">
      <c r="A24" s="8" t="inlineStr">
        <is>
          <t>20/11/2025</t>
        </is>
      </c>
      <c r="B24" s="9" t="n">
        <v>6</v>
      </c>
      <c r="C24" s="9" t="inlineStr">
        <is>
          <t>1401 - Activos Fijos</t>
        </is>
      </c>
      <c r="D24" s="9" t="inlineStr">
        <is>
          <t>Retiro de efectivo</t>
        </is>
      </c>
      <c r="E24" s="9" t="inlineStr">
        <is>
          <t>REF-7599</t>
        </is>
      </c>
      <c r="F24" s="11" t="n">
        <v>5764.87</v>
      </c>
      <c r="G24" s="10" t="inlineStr"/>
      <c r="H24" s="11" t="n">
        <v>-69363.12000000001</v>
      </c>
      <c r="I24" s="9" t="inlineStr"/>
    </row>
    <row r="25">
      <c r="A25" s="4" t="inlineStr">
        <is>
          <t>08/01/2026</t>
        </is>
      </c>
      <c r="B25" s="5" t="n">
        <v>7</v>
      </c>
      <c r="C25" s="5" t="inlineStr">
        <is>
          <t>4101 - Ingresos por Ventas</t>
        </is>
      </c>
      <c r="D25" s="5" t="inlineStr">
        <is>
          <t>Cobro de factura cliente</t>
        </is>
      </c>
      <c r="E25" s="5" t="inlineStr">
        <is>
          <t>REF-6355</t>
        </is>
      </c>
      <c r="F25" s="7" t="n">
        <v>26628.6</v>
      </c>
      <c r="G25" s="6" t="inlineStr"/>
      <c r="H25" s="7" t="n">
        <v>-42734.52000000001</v>
      </c>
      <c r="I25" s="5" t="inlineStr"/>
    </row>
    <row r="26">
      <c r="A26" s="8" t="inlineStr">
        <is>
          <t>31/01/2026</t>
        </is>
      </c>
      <c r="B26" s="9" t="n">
        <v>7</v>
      </c>
      <c r="C26" s="9" t="inlineStr">
        <is>
          <t>2101 - Cuentas por Pagar</t>
        </is>
      </c>
      <c r="D26" s="9" t="inlineStr">
        <is>
          <t>Venta al contado</t>
        </is>
      </c>
      <c r="E26" s="9" t="inlineStr">
        <is>
          <t>REF-3043</t>
        </is>
      </c>
      <c r="F26" s="10" t="inlineStr"/>
      <c r="G26" s="11" t="n">
        <v>12938.7</v>
      </c>
      <c r="H26" s="11" t="n">
        <v>-55673.22000000002</v>
      </c>
      <c r="I26" s="9" t="inlineStr"/>
    </row>
    <row r="27">
      <c r="A27" s="4" t="inlineStr">
        <is>
          <t>20/01/2026</t>
        </is>
      </c>
      <c r="B27" s="5" t="n">
        <v>7</v>
      </c>
      <c r="C27" s="5" t="inlineStr">
        <is>
          <t>4201 - Ingresos Financieros</t>
        </is>
      </c>
      <c r="D27" s="5" t="inlineStr">
        <is>
          <t>Amortización de préstamo</t>
        </is>
      </c>
      <c r="E27" s="5" t="inlineStr">
        <is>
          <t>REF-6027</t>
        </is>
      </c>
      <c r="F27" s="6" t="inlineStr"/>
      <c r="G27" s="7" t="n">
        <v>32485.82</v>
      </c>
      <c r="H27" s="7" t="n">
        <v>-88159.04000000001</v>
      </c>
      <c r="I27" s="5" t="inlineStr"/>
    </row>
    <row r="28">
      <c r="A28" s="8" t="inlineStr">
        <is>
          <t>01/01/2026</t>
        </is>
      </c>
      <c r="B28" s="9" t="n">
        <v>8</v>
      </c>
      <c r="C28" s="9" t="inlineStr">
        <is>
          <t>1102 - Bancos</t>
        </is>
      </c>
      <c r="D28" s="9" t="inlineStr">
        <is>
          <t>Pago de nómina quincenal</t>
        </is>
      </c>
      <c r="E28" s="9" t="inlineStr">
        <is>
          <t>REF-9867</t>
        </is>
      </c>
      <c r="F28" s="11" t="n">
        <v>42902.39</v>
      </c>
      <c r="G28" s="10" t="inlineStr"/>
      <c r="H28" s="11" t="n">
        <v>-45256.65000000001</v>
      </c>
      <c r="I28" s="9" t="inlineStr"/>
    </row>
    <row r="29">
      <c r="A29" s="4" t="inlineStr">
        <is>
          <t>11/11/2025</t>
        </is>
      </c>
      <c r="B29" s="5" t="n">
        <v>8</v>
      </c>
      <c r="C29" s="5" t="inlineStr">
        <is>
          <t>3101 - Capital Social</t>
        </is>
      </c>
      <c r="D29" s="5" t="inlineStr">
        <is>
          <t>Registro de depreciación</t>
        </is>
      </c>
      <c r="E29" s="5" t="inlineStr">
        <is>
          <t>REF-1631</t>
        </is>
      </c>
      <c r="F29" s="6" t="inlineStr"/>
      <c r="G29" s="7" t="n">
        <v>45509.29</v>
      </c>
      <c r="H29" s="7" t="n">
        <v>-90765.94</v>
      </c>
      <c r="I29" s="5" t="inlineStr"/>
    </row>
    <row r="30">
      <c r="A30" s="8" t="inlineStr">
        <is>
          <t>25/11/2025</t>
        </is>
      </c>
      <c r="B30" s="9" t="n">
        <v>8</v>
      </c>
      <c r="C30" s="9" t="inlineStr">
        <is>
          <t>3201 - Utilidades Retenidas</t>
        </is>
      </c>
      <c r="D30" s="9" t="inlineStr">
        <is>
          <t>Amortización de préstamo</t>
        </is>
      </c>
      <c r="E30" s="9" t="inlineStr">
        <is>
          <t>REF-8738</t>
        </is>
      </c>
      <c r="F30" s="10" t="inlineStr"/>
      <c r="G30" s="11" t="n">
        <v>48902.6</v>
      </c>
      <c r="H30" s="11" t="n">
        <v>-139668.54</v>
      </c>
      <c r="I30" s="9" t="inlineStr"/>
    </row>
    <row r="31">
      <c r="A31" s="4" t="inlineStr">
        <is>
          <t>04/02/2026</t>
        </is>
      </c>
      <c r="B31" s="5" t="n">
        <v>8</v>
      </c>
      <c r="C31" s="5" t="inlineStr">
        <is>
          <t>5301 - Gastos Financieros</t>
        </is>
      </c>
      <c r="D31" s="5" t="inlineStr">
        <is>
          <t>Venta a crédito</t>
        </is>
      </c>
      <c r="E31" s="5" t="inlineStr">
        <is>
          <t>REF-3868</t>
        </is>
      </c>
      <c r="F31" s="7" t="n">
        <v>20044.56</v>
      </c>
      <c r="G31" s="6" t="inlineStr"/>
      <c r="H31" s="7" t="n">
        <v>-119623.98</v>
      </c>
      <c r="I31" s="5" t="inlineStr"/>
    </row>
    <row r="32">
      <c r="A32" s="8" t="inlineStr">
        <is>
          <t>17/11/2025</t>
        </is>
      </c>
      <c r="B32" s="9" t="n">
        <v>8</v>
      </c>
      <c r="C32" s="9" t="inlineStr">
        <is>
          <t>2201 - Préstamos por Pagar</t>
        </is>
      </c>
      <c r="D32" s="9" t="inlineStr">
        <is>
          <t>Registro de ingresos</t>
        </is>
      </c>
      <c r="E32" s="9" t="inlineStr">
        <is>
          <t>REF-2014</t>
        </is>
      </c>
      <c r="F32" s="10" t="inlineStr"/>
      <c r="G32" s="11" t="n">
        <v>34518.18</v>
      </c>
      <c r="H32" s="11" t="n">
        <v>-154142.16</v>
      </c>
      <c r="I32" s="9" t="inlineStr"/>
    </row>
    <row r="33">
      <c r="A33" s="4" t="inlineStr">
        <is>
          <t>09/12/2025</t>
        </is>
      </c>
      <c r="B33" s="5" t="n">
        <v>8</v>
      </c>
      <c r="C33" s="5" t="inlineStr">
        <is>
          <t>1401 - Activos Fijos</t>
        </is>
      </c>
      <c r="D33" s="5" t="inlineStr">
        <is>
          <t>Pago de impuestos</t>
        </is>
      </c>
      <c r="E33" s="5" t="inlineStr">
        <is>
          <t>REF-1889</t>
        </is>
      </c>
      <c r="F33" s="7" t="n">
        <v>36139.93</v>
      </c>
      <c r="G33" s="6" t="inlineStr"/>
      <c r="H33" s="7" t="n">
        <v>-118002.23</v>
      </c>
      <c r="I33" s="5" t="inlineStr"/>
    </row>
    <row r="34">
      <c r="A34" s="8" t="inlineStr">
        <is>
          <t>17/01/2026</t>
        </is>
      </c>
      <c r="B34" s="9" t="n">
        <v>8</v>
      </c>
      <c r="C34" s="9" t="inlineStr">
        <is>
          <t>2201 - Préstamos por Pagar</t>
        </is>
      </c>
      <c r="D34" s="9" t="inlineStr">
        <is>
          <t>Pago de servicios públicos</t>
        </is>
      </c>
      <c r="E34" s="9" t="inlineStr">
        <is>
          <t>REF-3529</t>
        </is>
      </c>
      <c r="F34" s="11" t="n">
        <v>40840.99</v>
      </c>
      <c r="G34" s="10" t="inlineStr"/>
      <c r="H34" s="11" t="n">
        <v>-77161.24000000002</v>
      </c>
      <c r="I34" s="9" t="inlineStr"/>
    </row>
    <row r="35">
      <c r="A35" s="4" t="inlineStr">
        <is>
          <t>20/01/2026</t>
        </is>
      </c>
      <c r="B35" s="5" t="n">
        <v>8</v>
      </c>
      <c r="C35" s="5" t="inlineStr">
        <is>
          <t>1301 - Inventarios</t>
        </is>
      </c>
      <c r="D35" s="5" t="inlineStr">
        <is>
          <t>Cobro de factura cliente</t>
        </is>
      </c>
      <c r="E35" s="5" t="inlineStr">
        <is>
          <t>REF-6736</t>
        </is>
      </c>
      <c r="F35" s="6" t="inlineStr"/>
      <c r="G35" s="7" t="n">
        <v>31355.57</v>
      </c>
      <c r="H35" s="7" t="n">
        <v>-108516.81</v>
      </c>
      <c r="I35" s="5" t="inlineStr"/>
    </row>
    <row r="36">
      <c r="A36" s="8" t="inlineStr">
        <is>
          <t>28/01/2026</t>
        </is>
      </c>
      <c r="B36" s="9" t="n">
        <v>9</v>
      </c>
      <c r="C36" s="9" t="inlineStr">
        <is>
          <t>5301 - Gastos Financieros</t>
        </is>
      </c>
      <c r="D36" s="9" t="inlineStr">
        <is>
          <t>Pago de impuestos</t>
        </is>
      </c>
      <c r="E36" s="9" t="inlineStr">
        <is>
          <t>REF-5301</t>
        </is>
      </c>
      <c r="F36" s="10" t="inlineStr"/>
      <c r="G36" s="11" t="n">
        <v>11869.95</v>
      </c>
      <c r="H36" s="11" t="n">
        <v>-120386.76</v>
      </c>
      <c r="I36" s="9" t="inlineStr"/>
    </row>
    <row r="37">
      <c r="A37" s="4" t="inlineStr">
        <is>
          <t>03/01/2026</t>
        </is>
      </c>
      <c r="B37" s="5" t="n">
        <v>9</v>
      </c>
      <c r="C37" s="5" t="inlineStr">
        <is>
          <t>4201 - Ingresos Financieros</t>
        </is>
      </c>
      <c r="D37" s="5" t="inlineStr">
        <is>
          <t>Amortización de préstamo</t>
        </is>
      </c>
      <c r="E37" s="5" t="inlineStr">
        <is>
          <t>REF-4519</t>
        </is>
      </c>
      <c r="F37" s="7" t="n">
        <v>809.91</v>
      </c>
      <c r="G37" s="6" t="inlineStr"/>
      <c r="H37" s="7" t="n">
        <v>-119576.85</v>
      </c>
      <c r="I37" s="5" t="inlineStr"/>
    </row>
    <row r="38">
      <c r="A38" s="8" t="inlineStr">
        <is>
          <t>18/11/2025</t>
        </is>
      </c>
      <c r="B38" s="9" t="n">
        <v>9</v>
      </c>
      <c r="C38" s="9" t="inlineStr">
        <is>
          <t>2101 - Cuentas por Pagar</t>
        </is>
      </c>
      <c r="D38" s="9" t="inlineStr">
        <is>
          <t>Venta a crédito</t>
        </is>
      </c>
      <c r="E38" s="9" t="inlineStr">
        <is>
          <t>REF-7360</t>
        </is>
      </c>
      <c r="F38" s="10" t="inlineStr"/>
      <c r="G38" s="11" t="n">
        <v>8259.190000000001</v>
      </c>
      <c r="H38" s="11" t="n">
        <v>-127836.04</v>
      </c>
      <c r="I38" s="9" t="inlineStr"/>
    </row>
    <row r="39">
      <c r="A39" s="4" t="inlineStr">
        <is>
          <t>17/01/2026</t>
        </is>
      </c>
      <c r="B39" s="5" t="n">
        <v>10</v>
      </c>
      <c r="C39" s="5" t="inlineStr">
        <is>
          <t>5101 - Costo de Ventas</t>
        </is>
      </c>
      <c r="D39" s="5" t="inlineStr">
        <is>
          <t>Pago de nómina quincenal</t>
        </is>
      </c>
      <c r="E39" s="5" t="inlineStr">
        <is>
          <t>REF-6390</t>
        </is>
      </c>
      <c r="F39" s="6" t="inlineStr"/>
      <c r="G39" s="7" t="n">
        <v>37620.69</v>
      </c>
      <c r="H39" s="7" t="n">
        <v>-165456.73</v>
      </c>
      <c r="I39" s="5" t="inlineStr"/>
    </row>
    <row r="40">
      <c r="A40" s="8" t="inlineStr">
        <is>
          <t>14/12/2025</t>
        </is>
      </c>
      <c r="B40" s="9" t="n">
        <v>10</v>
      </c>
      <c r="C40" s="9" t="inlineStr">
        <is>
          <t>1102 - Bancos</t>
        </is>
      </c>
      <c r="D40" s="9" t="inlineStr">
        <is>
          <t>Pago de nómina quincenal</t>
        </is>
      </c>
      <c r="E40" s="9" t="inlineStr">
        <is>
          <t>REF-6982</t>
        </is>
      </c>
      <c r="F40" s="11" t="n">
        <v>30891.56</v>
      </c>
      <c r="G40" s="10" t="inlineStr"/>
      <c r="H40" s="11" t="n">
        <v>-134565.17</v>
      </c>
      <c r="I40" s="9" t="inlineStr"/>
    </row>
    <row r="41">
      <c r="A41" s="4" t="inlineStr">
        <is>
          <t>15/01/2026</t>
        </is>
      </c>
      <c r="B41" s="5" t="n">
        <v>11</v>
      </c>
      <c r="C41" s="5" t="inlineStr">
        <is>
          <t>2101 - Cuentas por Pagar</t>
        </is>
      </c>
      <c r="D41" s="5" t="inlineStr">
        <is>
          <t>Registro de ingresos</t>
        </is>
      </c>
      <c r="E41" s="5" t="inlineStr">
        <is>
          <t>REF-1355</t>
        </is>
      </c>
      <c r="F41" s="6" t="inlineStr"/>
      <c r="G41" s="7" t="n">
        <v>25226.44</v>
      </c>
      <c r="H41" s="7" t="n">
        <v>-159791.61</v>
      </c>
      <c r="I41" s="5" t="inlineStr"/>
    </row>
    <row r="42">
      <c r="A42" s="8" t="inlineStr">
        <is>
          <t>30/12/2025</t>
        </is>
      </c>
      <c r="B42" s="9" t="n">
        <v>12</v>
      </c>
      <c r="C42" s="9" t="inlineStr">
        <is>
          <t>1102 - Bancos</t>
        </is>
      </c>
      <c r="D42" s="9" t="inlineStr">
        <is>
          <t>Registro de ingresos</t>
        </is>
      </c>
      <c r="E42" s="9" t="inlineStr">
        <is>
          <t>REF-8520</t>
        </is>
      </c>
      <c r="F42" s="11" t="n">
        <v>31389.92</v>
      </c>
      <c r="G42" s="10" t="inlineStr"/>
      <c r="H42" s="11" t="n">
        <v>-128401.69</v>
      </c>
      <c r="I42" s="9" t="inlineStr"/>
    </row>
    <row r="43">
      <c r="A43" s="4" t="inlineStr">
        <is>
          <t>09/11/2025</t>
        </is>
      </c>
      <c r="B43" s="5" t="n">
        <v>12</v>
      </c>
      <c r="C43" s="5" t="inlineStr">
        <is>
          <t>1401 - Activos Fijos</t>
        </is>
      </c>
      <c r="D43" s="5" t="inlineStr">
        <is>
          <t>Compra de materias primas</t>
        </is>
      </c>
      <c r="E43" s="5" t="inlineStr">
        <is>
          <t>REF-6774</t>
        </is>
      </c>
      <c r="F43" s="7" t="n">
        <v>37621.75</v>
      </c>
      <c r="G43" s="6" t="inlineStr"/>
      <c r="H43" s="7" t="n">
        <v>-90779.94000000005</v>
      </c>
      <c r="I43" s="5" t="inlineStr"/>
    </row>
    <row r="44">
      <c r="A44" s="8" t="inlineStr">
        <is>
          <t>17/01/2026</t>
        </is>
      </c>
      <c r="B44" s="9" t="n">
        <v>12</v>
      </c>
      <c r="C44" s="9" t="inlineStr">
        <is>
          <t>5401 - Gastos Administrativos</t>
        </is>
      </c>
      <c r="D44" s="9" t="inlineStr">
        <is>
          <t>Compra de materias primas</t>
        </is>
      </c>
      <c r="E44" s="9" t="inlineStr">
        <is>
          <t>REF-6795</t>
        </is>
      </c>
      <c r="F44" s="11" t="n">
        <v>20494.39</v>
      </c>
      <c r="G44" s="10" t="inlineStr"/>
      <c r="H44" s="11" t="n">
        <v>-70285.55000000005</v>
      </c>
      <c r="I44" s="9" t="inlineStr"/>
    </row>
    <row r="45">
      <c r="A45" s="4" t="inlineStr">
        <is>
          <t>16/12/2025</t>
        </is>
      </c>
      <c r="B45" s="5" t="n">
        <v>12</v>
      </c>
      <c r="C45" s="5" t="inlineStr">
        <is>
          <t>1301 - Inventarios</t>
        </is>
      </c>
      <c r="D45" s="5" t="inlineStr">
        <is>
          <t>Pago de servicios públicos</t>
        </is>
      </c>
      <c r="E45" s="5" t="inlineStr">
        <is>
          <t>REF-2453</t>
        </is>
      </c>
      <c r="F45" s="6" t="inlineStr"/>
      <c r="G45" s="7" t="n">
        <v>12845.86</v>
      </c>
      <c r="H45" s="7" t="n">
        <v>-83131.41000000005</v>
      </c>
      <c r="I45" s="5" t="inlineStr"/>
    </row>
    <row r="46">
      <c r="A46" s="8" t="inlineStr">
        <is>
          <t>03/12/2025</t>
        </is>
      </c>
      <c r="B46" s="9" t="n">
        <v>12</v>
      </c>
      <c r="C46" s="9" t="inlineStr">
        <is>
          <t>3201 - Utilidades Retenidas</t>
        </is>
      </c>
      <c r="D46" s="9" t="inlineStr">
        <is>
          <t>Pago de nómina quincenal</t>
        </is>
      </c>
      <c r="E46" s="9" t="inlineStr">
        <is>
          <t>REF-1772</t>
        </is>
      </c>
      <c r="F46" s="10" t="inlineStr"/>
      <c r="G46" s="11" t="n">
        <v>19925.96</v>
      </c>
      <c r="H46" s="11" t="n">
        <v>-103057.3700000001</v>
      </c>
      <c r="I46" s="9" t="inlineStr"/>
    </row>
    <row r="47">
      <c r="A47" s="4" t="inlineStr">
        <is>
          <t>27/11/2025</t>
        </is>
      </c>
      <c r="B47" s="5" t="n">
        <v>13</v>
      </c>
      <c r="C47" s="5" t="inlineStr">
        <is>
          <t>2301 - Impuestos por Pagar</t>
        </is>
      </c>
      <c r="D47" s="5" t="inlineStr">
        <is>
          <t>Compra de materias primas</t>
        </is>
      </c>
      <c r="E47" s="5" t="inlineStr">
        <is>
          <t>REF-8324</t>
        </is>
      </c>
      <c r="F47" s="7" t="n">
        <v>27318.43</v>
      </c>
      <c r="G47" s="6" t="inlineStr"/>
      <c r="H47" s="7" t="n">
        <v>-75738.94000000006</v>
      </c>
      <c r="I47" s="5" t="inlineStr"/>
    </row>
    <row r="48">
      <c r="A48" s="8" t="inlineStr">
        <is>
          <t>18/11/2025</t>
        </is>
      </c>
      <c r="B48" s="9" t="n">
        <v>13</v>
      </c>
      <c r="C48" s="9" t="inlineStr">
        <is>
          <t>5201 - Gastos de Operación</t>
        </is>
      </c>
      <c r="D48" s="9" t="inlineStr">
        <is>
          <t>Pago de nómina quincenal</t>
        </is>
      </c>
      <c r="E48" s="9" t="inlineStr">
        <is>
          <t>REF-9565</t>
        </is>
      </c>
      <c r="F48" s="10" t="inlineStr"/>
      <c r="G48" s="11" t="n">
        <v>19564.93</v>
      </c>
      <c r="H48" s="11" t="n">
        <v>-95303.87000000005</v>
      </c>
      <c r="I48" s="9" t="inlineStr"/>
    </row>
    <row r="49">
      <c r="A49" s="4" t="inlineStr">
        <is>
          <t>10/11/2025</t>
        </is>
      </c>
      <c r="B49" s="5" t="n">
        <v>13</v>
      </c>
      <c r="C49" s="5" t="inlineStr">
        <is>
          <t>3101 - Capital Social</t>
        </is>
      </c>
      <c r="D49" s="5" t="inlineStr">
        <is>
          <t>Venta al contado</t>
        </is>
      </c>
      <c r="E49" s="5" t="inlineStr">
        <is>
          <t>REF-2247</t>
        </is>
      </c>
      <c r="F49" s="6" t="inlineStr"/>
      <c r="G49" s="7" t="n">
        <v>2440.4</v>
      </c>
      <c r="H49" s="7" t="n">
        <v>-97744.27000000005</v>
      </c>
      <c r="I49" s="5" t="inlineStr"/>
    </row>
    <row r="50">
      <c r="A50" s="8" t="inlineStr">
        <is>
          <t>30/12/2025</t>
        </is>
      </c>
      <c r="B50" s="9" t="n">
        <v>14</v>
      </c>
      <c r="C50" s="9" t="inlineStr">
        <is>
          <t>2101 - Cuentas por Pagar</t>
        </is>
      </c>
      <c r="D50" s="9" t="inlineStr">
        <is>
          <t>Registro de ingresos</t>
        </is>
      </c>
      <c r="E50" s="9" t="inlineStr">
        <is>
          <t>REF-4041</t>
        </is>
      </c>
      <c r="F50" s="11" t="n">
        <v>32550.8</v>
      </c>
      <c r="G50" s="10" t="inlineStr"/>
      <c r="H50" s="11" t="n">
        <v>-65193.47000000004</v>
      </c>
      <c r="I50" s="9" t="inlineStr"/>
    </row>
    <row r="51">
      <c r="A51" s="4" t="inlineStr">
        <is>
          <t>13/12/2025</t>
        </is>
      </c>
      <c r="B51" s="5" t="n">
        <v>14</v>
      </c>
      <c r="C51" s="5" t="inlineStr">
        <is>
          <t>4101 - Ingresos por Ventas</t>
        </is>
      </c>
      <c r="D51" s="5" t="inlineStr">
        <is>
          <t>Ajuste contable</t>
        </is>
      </c>
      <c r="E51" s="5" t="inlineStr">
        <is>
          <t>REF-9453</t>
        </is>
      </c>
      <c r="F51" s="6" t="inlineStr"/>
      <c r="G51" s="7" t="n">
        <v>46803.36</v>
      </c>
      <c r="H51" s="7" t="n">
        <v>-111996.83</v>
      </c>
      <c r="I51" s="5" t="inlineStr"/>
    </row>
    <row r="52">
      <c r="A52" s="8" t="inlineStr">
        <is>
          <t>17/12/2025</t>
        </is>
      </c>
      <c r="B52" s="9" t="n">
        <v>14</v>
      </c>
      <c r="C52" s="9" t="inlineStr">
        <is>
          <t>1102 - Bancos</t>
        </is>
      </c>
      <c r="D52" s="9" t="inlineStr">
        <is>
          <t>Compra de materias primas</t>
        </is>
      </c>
      <c r="E52" s="9" t="inlineStr">
        <is>
          <t>REF-7094</t>
        </is>
      </c>
      <c r="F52" s="10" t="inlineStr"/>
      <c r="G52" s="11" t="n">
        <v>30364.31</v>
      </c>
      <c r="H52" s="11" t="n">
        <v>-142361.14</v>
      </c>
      <c r="I52" s="9" t="inlineStr"/>
    </row>
    <row r="53">
      <c r="A53" s="4" t="inlineStr">
        <is>
          <t>15/01/2026</t>
        </is>
      </c>
      <c r="B53" s="5" t="n">
        <v>14</v>
      </c>
      <c r="C53" s="5" t="inlineStr">
        <is>
          <t>1201 - Cuentas por Cobrar</t>
        </is>
      </c>
      <c r="D53" s="5" t="inlineStr">
        <is>
          <t>Ajuste contable</t>
        </is>
      </c>
      <c r="E53" s="5" t="inlineStr">
        <is>
          <t>REF-5072</t>
        </is>
      </c>
      <c r="F53" s="7" t="n">
        <v>24640.94</v>
      </c>
      <c r="G53" s="6" t="inlineStr"/>
      <c r="H53" s="7" t="n">
        <v>-117720.2</v>
      </c>
      <c r="I53" s="5" t="inlineStr"/>
    </row>
    <row r="54">
      <c r="A54" s="8" t="inlineStr">
        <is>
          <t>29/11/2025</t>
        </is>
      </c>
      <c r="B54" s="9" t="n">
        <v>14</v>
      </c>
      <c r="C54" s="9" t="inlineStr">
        <is>
          <t>2101 - Cuentas por Pagar</t>
        </is>
      </c>
      <c r="D54" s="9" t="inlineStr">
        <is>
          <t>Compra de activo fijo</t>
        </is>
      </c>
      <c r="E54" s="9" t="inlineStr">
        <is>
          <t>REF-4200</t>
        </is>
      </c>
      <c r="F54" s="10" t="inlineStr"/>
      <c r="G54" s="11" t="n">
        <v>48370.83</v>
      </c>
      <c r="H54" s="11" t="n">
        <v>-166091.03</v>
      </c>
      <c r="I54" s="9" t="inlineStr"/>
    </row>
    <row r="55">
      <c r="A55" s="12" t="inlineStr">
        <is>
          <t>TOTALES</t>
        </is>
      </c>
      <c r="F55" s="13">
        <f>SUM(F5:F54)</f>
        <v/>
      </c>
      <c r="G55" s="13">
        <f>SUM(G5:G54)</f>
        <v/>
      </c>
      <c r="H55" s="14">
        <f>F55-G55</f>
        <v/>
      </c>
      <c r="I55" s="15" t="n"/>
    </row>
  </sheetData>
  <mergeCells count="3">
    <mergeCell ref="A1:I1"/>
    <mergeCell ref="A2:I2"/>
    <mergeCell ref="A55:E55"/>
  </mergeCells>
  <dataValidations count="1">
    <dataValidation sqref="C5:C1000" showErrorMessage="1" showInputMessage="1" allowBlank="0" errorTitle="Cuenta inválida" error="Seleccione una cuenta válida de la lista" type="list">
      <formula1>"1101 - Caja,1102 - Bancos,1103 - Inversiones Temporales,1201 - Cuentas por Cobrar,1301 - Inventarios,1401 - Activos Fijos,2101 - Cuentas por Pagar,2201 - Préstamos por Pagar,2301 - Impuestos por Pagar,3101 - Capital Social,3201 - Utilidades Retenidas,4101 - Ingresos por Ventas,4201 - Ingresos Financieros,5101 - Costo de Ventas,5201 - Gastos de Operación,5301 - Gastos Financieros,5401 - Gastos Administrativos"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60"/>
  <sheetViews>
    <sheetView workbookViewId="0">
      <selection activeCell="A1" sqref="A1"/>
    </sheetView>
  </sheetViews>
  <sheetFormatPr baseColWidth="8" defaultRowHeight="15"/>
  <cols>
    <col width="35" customWidth="1" min="1" max="1"/>
    <col width="60" customWidth="1" min="2" max="2"/>
  </cols>
  <sheetData>
    <row r="1" ht="30" customHeight="1">
      <c r="A1" s="1" t="inlineStr">
        <is>
          <t>INSTRUCCIONES DE USO - LIBRO DIARIO</t>
        </is>
      </c>
    </row>
    <row r="2">
      <c r="A2" s="16" t="inlineStr"/>
      <c r="B2" s="16" t="inlineStr"/>
      <c r="C2" s="16" t="n"/>
      <c r="D2" s="16" t="n"/>
      <c r="E2" s="16" t="n"/>
    </row>
    <row r="3">
      <c r="A3" s="17" t="inlineStr">
        <is>
          <t>📌 PROPÓSITO</t>
        </is>
      </c>
      <c r="B3" s="16" t="inlineStr"/>
      <c r="C3" s="16" t="n"/>
      <c r="D3" s="16" t="n"/>
      <c r="E3" s="16" t="n"/>
    </row>
    <row r="4">
      <c r="A4" s="16" t="inlineStr">
        <is>
          <t>Esta plantilla le permite llevar un registro contable completo de todas las transacciones de su negocio.</t>
        </is>
      </c>
      <c r="B4" s="16" t="inlineStr"/>
      <c r="C4" s="16" t="n"/>
      <c r="D4" s="16" t="n"/>
      <c r="E4" s="16" t="n"/>
    </row>
    <row r="5">
      <c r="A5" s="16" t="inlineStr"/>
      <c r="B5" s="16" t="inlineStr"/>
      <c r="C5" s="16" t="n"/>
      <c r="D5" s="16" t="n"/>
      <c r="E5" s="16" t="n"/>
    </row>
    <row r="6">
      <c r="A6" s="17" t="inlineStr">
        <is>
          <t>📝 CÓMO USAR LA PLANTILLA</t>
        </is>
      </c>
      <c r="B6" s="16" t="inlineStr"/>
      <c r="C6" s="16" t="n"/>
      <c r="D6" s="16" t="n"/>
      <c r="E6" s="16" t="n"/>
    </row>
    <row r="7">
      <c r="A7" s="16" t="inlineStr">
        <is>
          <t>1. Fecha</t>
        </is>
      </c>
      <c r="B7" s="16" t="inlineStr">
        <is>
          <t>Ingrese la fecha de la transacción en formato DD/MM/AAAA</t>
        </is>
      </c>
      <c r="C7" s="16" t="n"/>
      <c r="D7" s="16" t="n"/>
      <c r="E7" s="16" t="n"/>
    </row>
    <row r="8">
      <c r="A8" s="16" t="inlineStr">
        <is>
          <t>2. Asiento</t>
        </is>
      </c>
      <c r="B8" s="16" t="inlineStr">
        <is>
          <t>Número consecutivo del asiento contable</t>
        </is>
      </c>
      <c r="C8" s="16" t="n"/>
      <c r="D8" s="16" t="n"/>
      <c r="E8" s="16" t="n"/>
    </row>
    <row r="9">
      <c r="A9" s="16" t="inlineStr">
        <is>
          <t>3. Cuenta</t>
        </is>
      </c>
      <c r="B9" s="16" t="inlineStr">
        <is>
          <t>Seleccione la cuenta contable de la lista desplegable</t>
        </is>
      </c>
      <c r="C9" s="16" t="n"/>
      <c r="D9" s="16" t="n"/>
      <c r="E9" s="16" t="n"/>
    </row>
    <row r="10">
      <c r="A10" s="16" t="inlineStr">
        <is>
          <t>4. Descripción</t>
        </is>
      </c>
      <c r="B10" s="16" t="inlineStr">
        <is>
          <t>Describa brevemente la naturaleza de la transacción</t>
        </is>
      </c>
      <c r="C10" s="16" t="n"/>
      <c r="D10" s="16" t="n"/>
      <c r="E10" s="16" t="n"/>
    </row>
    <row r="11">
      <c r="A11" s="16" t="inlineStr">
        <is>
          <t>5. Referencia</t>
        </is>
      </c>
      <c r="B11" s="16" t="inlineStr">
        <is>
          <t>Ingrese el número de factura, recibo o documento de soporte</t>
        </is>
      </c>
      <c r="C11" s="16" t="n"/>
      <c r="D11" s="16" t="n"/>
      <c r="E11" s="16" t="n"/>
    </row>
    <row r="12">
      <c r="A12" s="16" t="inlineStr">
        <is>
          <t>6. Debe</t>
        </is>
      </c>
      <c r="B12" s="16" t="inlineStr">
        <is>
          <t>Anote el monto si aumenta el activo o disminuye el pasivo</t>
        </is>
      </c>
      <c r="C12" s="16" t="n"/>
      <c r="D12" s="16" t="n"/>
      <c r="E12" s="16" t="n"/>
    </row>
    <row r="13">
      <c r="A13" s="16" t="inlineStr">
        <is>
          <t>7. Haber</t>
        </is>
      </c>
      <c r="B13" s="16" t="inlineStr">
        <is>
          <t>Anote el monto si aumenta el pasivo o disminuye el activo</t>
        </is>
      </c>
      <c r="C13" s="16" t="n"/>
      <c r="D13" s="16" t="n"/>
      <c r="E13" s="16" t="n"/>
    </row>
    <row r="14">
      <c r="A14" s="16" t="inlineStr">
        <is>
          <t>8. Saldo</t>
        </is>
      </c>
      <c r="B14" s="18" t="inlineStr">
        <is>
          <t>Se calcula automáticamente (Debe - Haber acumulado)</t>
        </is>
      </c>
      <c r="C14" s="16" t="n"/>
      <c r="D14" s="16" t="n"/>
      <c r="E14" s="16" t="n"/>
    </row>
    <row r="15">
      <c r="A15" s="16" t="inlineStr">
        <is>
          <t>9. Notas</t>
        </is>
      </c>
      <c r="B15" s="16" t="inlineStr">
        <is>
          <t>Observaciones adicionales o aclaraciones</t>
        </is>
      </c>
      <c r="C15" s="16" t="n"/>
      <c r="D15" s="16" t="n"/>
      <c r="E15" s="16" t="n"/>
    </row>
    <row r="16">
      <c r="A16" s="16" t="inlineStr"/>
      <c r="B16" s="16" t="inlineStr"/>
      <c r="C16" s="16" t="n"/>
      <c r="D16" s="16" t="n"/>
      <c r="E16" s="16" t="n"/>
    </row>
    <row r="17">
      <c r="A17" s="17" t="inlineStr">
        <is>
          <t>💡 PRINCIPIOS CONTABLES BÁSICOS</t>
        </is>
      </c>
      <c r="B17" s="16" t="inlineStr"/>
      <c r="C17" s="16" t="n"/>
      <c r="D17" s="16" t="n"/>
      <c r="E17" s="16" t="n"/>
    </row>
    <row r="18">
      <c r="A18" s="19" t="inlineStr">
        <is>
          <t>• Partida Doble</t>
        </is>
      </c>
      <c r="B18" s="18" t="inlineStr">
        <is>
          <t>Todo asiento debe tener al menos un cargo (Debe) y un abono (Haber)</t>
        </is>
      </c>
      <c r="C18" s="16" t="n"/>
      <c r="D18" s="16" t="n"/>
      <c r="E18" s="16" t="n"/>
    </row>
    <row r="19">
      <c r="A19" s="19" t="inlineStr">
        <is>
          <t>• Igualdad</t>
        </is>
      </c>
      <c r="B19" s="16" t="inlineStr">
        <is>
          <t>La suma del Debe debe ser igual a la suma del Haber</t>
        </is>
      </c>
      <c r="C19" s="16" t="n"/>
      <c r="D19" s="16" t="n"/>
      <c r="E19" s="16" t="n"/>
    </row>
    <row r="20">
      <c r="A20" s="19" t="inlineStr">
        <is>
          <t>• Documentación</t>
        </is>
      </c>
      <c r="B20" s="16" t="inlineStr">
        <is>
          <t>Toda transacción debe estar respaldada por un documento</t>
        </is>
      </c>
      <c r="C20" s="16" t="n"/>
      <c r="D20" s="16" t="n"/>
      <c r="E20" s="16" t="n"/>
    </row>
    <row r="21">
      <c r="A21" s="19" t="inlineStr">
        <is>
          <t>• Cronología</t>
        </is>
      </c>
      <c r="B21" s="16" t="inlineStr">
        <is>
          <t>Los registros deben hacerse en orden cronológico</t>
        </is>
      </c>
      <c r="C21" s="16" t="n"/>
      <c r="D21" s="16" t="n"/>
      <c r="E21" s="16" t="n"/>
    </row>
    <row r="22">
      <c r="A22" s="16" t="inlineStr"/>
      <c r="B22" s="16" t="inlineStr"/>
      <c r="C22" s="16" t="n"/>
      <c r="D22" s="16" t="n"/>
      <c r="E22" s="16" t="n"/>
    </row>
    <row r="23">
      <c r="A23" s="17" t="inlineStr">
        <is>
          <t>🎨 CÓDIGOS DE COLOR</t>
        </is>
      </c>
      <c r="B23" s="16" t="inlineStr"/>
      <c r="C23" s="16" t="n"/>
      <c r="D23" s="16" t="n"/>
      <c r="E23" s="16" t="n"/>
    </row>
    <row r="24">
      <c r="A24" s="16" t="inlineStr">
        <is>
          <t>Azul oscuro</t>
        </is>
      </c>
      <c r="B24" s="16" t="inlineStr">
        <is>
          <t>Encabezados y títulos principales</t>
        </is>
      </c>
      <c r="C24" s="16" t="n"/>
      <c r="D24" s="16" t="n"/>
      <c r="E24" s="16" t="n"/>
    </row>
    <row r="25">
      <c r="A25" s="16" t="inlineStr">
        <is>
          <t>Verde</t>
        </is>
      </c>
      <c r="B25" s="16" t="inlineStr">
        <is>
          <t>Totales y sumas correctas</t>
        </is>
      </c>
      <c r="C25" s="16" t="n"/>
      <c r="D25" s="16" t="n"/>
      <c r="E25" s="16" t="n"/>
    </row>
    <row r="26">
      <c r="A26" s="16" t="inlineStr">
        <is>
          <t>Gris claro</t>
        </is>
      </c>
      <c r="B26" s="16" t="inlineStr">
        <is>
          <t>Filas alternas para mejor lectura</t>
        </is>
      </c>
      <c r="C26" s="16" t="n"/>
      <c r="D26" s="16" t="n"/>
      <c r="E26" s="16" t="n"/>
    </row>
    <row r="27">
      <c r="A27" s="16" t="inlineStr"/>
      <c r="B27" s="16" t="inlineStr"/>
      <c r="C27" s="16" t="n"/>
      <c r="D27" s="16" t="n"/>
      <c r="E27" s="16" t="n"/>
    </row>
    <row r="28">
      <c r="A28" s="17" t="inlineStr">
        <is>
          <t>⚠️ RECOMENDACIONES</t>
        </is>
      </c>
      <c r="B28" s="16" t="inlineStr"/>
      <c r="C28" s="16" t="n"/>
      <c r="D28" s="16" t="n"/>
      <c r="E28" s="16" t="n"/>
    </row>
    <row r="29">
      <c r="A29" s="19" t="inlineStr">
        <is>
          <t>✓ Realice copias de seguridad periódicas</t>
        </is>
      </c>
      <c r="B29" s="16" t="inlineStr"/>
      <c r="C29" s="16" t="n"/>
      <c r="D29" s="16" t="n"/>
      <c r="E29" s="16" t="n"/>
    </row>
    <row r="30">
      <c r="A30" s="19" t="inlineStr">
        <is>
          <t>✓ Revise los totales regularmente</t>
        </is>
      </c>
      <c r="B30" s="16" t="inlineStr"/>
      <c r="C30" s="16" t="n"/>
      <c r="D30" s="16" t="n"/>
      <c r="E30" s="16" t="n"/>
    </row>
    <row r="31">
      <c r="A31" s="19" t="inlineStr">
        <is>
          <t>✓ Mantenga documentación de soporte organizada</t>
        </is>
      </c>
      <c r="B31" s="16" t="inlineStr"/>
      <c r="C31" s="16" t="n"/>
      <c r="D31" s="16" t="n"/>
      <c r="E31" s="16" t="n"/>
    </row>
    <row r="32">
      <c r="A32" s="19" t="inlineStr">
        <is>
          <t>✓ Consulte con un contador para validar registros</t>
        </is>
      </c>
      <c r="B32" s="16" t="inlineStr"/>
      <c r="C32" s="16" t="n"/>
      <c r="D32" s="16" t="n"/>
      <c r="E32" s="16" t="n"/>
    </row>
    <row r="33">
      <c r="A33" s="19" t="inlineStr">
        <is>
          <t>✓ No elimine las fórmulas de los totales</t>
        </is>
      </c>
      <c r="B33" s="16" t="inlineStr"/>
      <c r="C33" s="16" t="n"/>
      <c r="D33" s="16" t="n"/>
      <c r="E33" s="16" t="n"/>
    </row>
    <row r="34">
      <c r="A34" s="16" t="inlineStr"/>
      <c r="B34" s="16" t="inlineStr"/>
      <c r="C34" s="16" t="n"/>
      <c r="D34" s="16" t="n"/>
      <c r="E34" s="16" t="n"/>
    </row>
    <row r="35">
      <c r="A35" s="17" t="inlineStr">
        <is>
          <t>📊 CUENTAS CONTABLES DISPONIBLES</t>
        </is>
      </c>
      <c r="B35" s="16" t="inlineStr"/>
      <c r="C35" s="16" t="n"/>
      <c r="D35" s="16" t="n"/>
      <c r="E35" s="16" t="n"/>
    </row>
    <row r="36">
      <c r="A36" s="18" t="inlineStr">
        <is>
          <t>ACTIVOS (1000)</t>
        </is>
      </c>
      <c r="B36" s="16" t="inlineStr">
        <is>
          <t>Bienes y derechos de la empresa</t>
        </is>
      </c>
      <c r="C36" s="16" t="n"/>
      <c r="D36" s="16" t="n"/>
      <c r="E36" s="16" t="n"/>
    </row>
    <row r="37">
      <c r="A37" s="19" t="inlineStr">
        <is>
          <t>• 1101 - Caja</t>
        </is>
      </c>
      <c r="B37" s="16" t="inlineStr">
        <is>
          <t>Dinero en efectivo</t>
        </is>
      </c>
      <c r="C37" s="16" t="n"/>
      <c r="D37" s="16" t="n"/>
      <c r="E37" s="16" t="n"/>
    </row>
    <row r="38">
      <c r="A38" s="19" t="inlineStr">
        <is>
          <t>• 1102 - Bancos</t>
        </is>
      </c>
      <c r="B38" s="16" t="inlineStr">
        <is>
          <t>Saldos en cuentas bancarias</t>
        </is>
      </c>
      <c r="C38" s="16" t="n"/>
      <c r="D38" s="16" t="n"/>
      <c r="E38" s="16" t="n"/>
    </row>
    <row r="39">
      <c r="A39" s="19" t="inlineStr">
        <is>
          <t>• 1201 - Cuentas por Cobrar</t>
        </is>
      </c>
      <c r="B39" s="16" t="inlineStr">
        <is>
          <t>Dinero que deben los clientes</t>
        </is>
      </c>
      <c r="C39" s="16" t="n"/>
      <c r="D39" s="16" t="n"/>
      <c r="E39" s="16" t="n"/>
    </row>
    <row r="40">
      <c r="A40" s="19" t="inlineStr">
        <is>
          <t>• 1301 - Inventarios</t>
        </is>
      </c>
      <c r="B40" s="16" t="inlineStr">
        <is>
          <t>Productos para la venta</t>
        </is>
      </c>
      <c r="C40" s="16" t="n"/>
      <c r="D40" s="16" t="n"/>
      <c r="E40" s="16" t="n"/>
    </row>
    <row r="41">
      <c r="A41" s="19" t="inlineStr">
        <is>
          <t>• 1401 - Activos Fijos</t>
        </is>
      </c>
      <c r="B41" s="16" t="inlineStr">
        <is>
          <t>Propiedades, equipos, vehículos</t>
        </is>
      </c>
      <c r="C41" s="16" t="n"/>
      <c r="D41" s="16" t="n"/>
      <c r="E41" s="16" t="n"/>
    </row>
    <row r="42">
      <c r="A42" s="16" t="inlineStr"/>
      <c r="B42" s="16" t="inlineStr"/>
      <c r="C42" s="16" t="n"/>
      <c r="D42" s="16" t="n"/>
      <c r="E42" s="16" t="n"/>
    </row>
    <row r="43">
      <c r="A43" s="18" t="inlineStr">
        <is>
          <t>PASIVOS (2000)</t>
        </is>
      </c>
      <c r="B43" s="16" t="inlineStr">
        <is>
          <t>Obligaciones y deudas de la empresa</t>
        </is>
      </c>
      <c r="C43" s="16" t="n"/>
      <c r="D43" s="16" t="n"/>
      <c r="E43" s="16" t="n"/>
    </row>
    <row r="44">
      <c r="A44" s="19" t="inlineStr">
        <is>
          <t>• 2101 - Cuentas por Pagar</t>
        </is>
      </c>
      <c r="B44" s="16" t="inlineStr">
        <is>
          <t>Dinero que se debe a proveedores</t>
        </is>
      </c>
      <c r="C44" s="16" t="n"/>
      <c r="D44" s="16" t="n"/>
      <c r="E44" s="16" t="n"/>
    </row>
    <row r="45">
      <c r="A45" s="19" t="inlineStr">
        <is>
          <t>• 2201 - Préstamos por Pagar</t>
        </is>
      </c>
      <c r="B45" s="16" t="inlineStr">
        <is>
          <t>Deudas bancarias o financieras</t>
        </is>
      </c>
      <c r="C45" s="16" t="n"/>
      <c r="D45" s="16" t="n"/>
      <c r="E45" s="16" t="n"/>
    </row>
    <row r="46">
      <c r="A46" s="19" t="inlineStr">
        <is>
          <t>• 2301 - Impuestos por Pagar</t>
        </is>
      </c>
      <c r="B46" s="16" t="inlineStr">
        <is>
          <t>Impuestos pendientes de pago</t>
        </is>
      </c>
      <c r="C46" s="16" t="n"/>
      <c r="D46" s="16" t="n"/>
      <c r="E46" s="16" t="n"/>
    </row>
    <row r="47">
      <c r="A47" s="16" t="inlineStr"/>
      <c r="B47" s="16" t="inlineStr"/>
      <c r="C47" s="16" t="n"/>
      <c r="D47" s="16" t="n"/>
      <c r="E47" s="16" t="n"/>
    </row>
    <row r="48">
      <c r="A48" s="18" t="inlineStr">
        <is>
          <t>CAPITAL (3000)</t>
        </is>
      </c>
      <c r="B48" s="16" t="inlineStr">
        <is>
          <t>Recursos propios de la empresa</t>
        </is>
      </c>
      <c r="C48" s="16" t="n"/>
      <c r="D48" s="16" t="n"/>
      <c r="E48" s="16" t="n"/>
    </row>
    <row r="49">
      <c r="A49" s="19" t="inlineStr">
        <is>
          <t>• 3101 - Capital Social</t>
        </is>
      </c>
      <c r="B49" s="16" t="inlineStr">
        <is>
          <t>Inversión de los socios</t>
        </is>
      </c>
      <c r="C49" s="16" t="n"/>
      <c r="D49" s="16" t="n"/>
      <c r="E49" s="16" t="n"/>
    </row>
    <row r="50">
      <c r="A50" s="19" t="inlineStr">
        <is>
          <t>• 3201 - Utilidades Retenidas</t>
        </is>
      </c>
      <c r="B50" s="16" t="inlineStr">
        <is>
          <t>Ganancias acumuladas</t>
        </is>
      </c>
      <c r="C50" s="16" t="n"/>
      <c r="D50" s="16" t="n"/>
      <c r="E50" s="16" t="n"/>
    </row>
    <row r="51">
      <c r="A51" s="16" t="inlineStr"/>
      <c r="B51" s="16" t="inlineStr"/>
      <c r="C51" s="16" t="n"/>
      <c r="D51" s="16" t="n"/>
      <c r="E51" s="16" t="n"/>
    </row>
    <row r="52">
      <c r="A52" s="18" t="inlineStr">
        <is>
          <t>INGRESOS (4000)</t>
        </is>
      </c>
      <c r="B52" s="16" t="inlineStr">
        <is>
          <t>Recursos que entran a la empresa</t>
        </is>
      </c>
      <c r="C52" s="16" t="n"/>
      <c r="D52" s="16" t="n"/>
      <c r="E52" s="16" t="n"/>
    </row>
    <row r="53">
      <c r="A53" s="19" t="inlineStr">
        <is>
          <t>• 4101 - Ingresos por Ventas</t>
        </is>
      </c>
      <c r="B53" s="16" t="inlineStr">
        <is>
          <t>Ventas de productos o servicios</t>
        </is>
      </c>
      <c r="C53" s="16" t="n"/>
      <c r="D53" s="16" t="n"/>
      <c r="E53" s="16" t="n"/>
    </row>
    <row r="54">
      <c r="A54" s="19" t="inlineStr">
        <is>
          <t>• 4201 - Ingresos Financieros</t>
        </is>
      </c>
      <c r="B54" s="16" t="inlineStr">
        <is>
          <t>Intereses ganados</t>
        </is>
      </c>
      <c r="C54" s="16" t="n"/>
      <c r="D54" s="16" t="n"/>
      <c r="E54" s="16" t="n"/>
    </row>
    <row r="55">
      <c r="A55" s="16" t="inlineStr"/>
      <c r="B55" s="16" t="inlineStr"/>
      <c r="C55" s="16" t="n"/>
      <c r="D55" s="16" t="n"/>
      <c r="E55" s="16" t="n"/>
    </row>
    <row r="56">
      <c r="A56" s="18" t="inlineStr">
        <is>
          <t>GASTOS (5000)</t>
        </is>
      </c>
      <c r="B56" s="16" t="inlineStr">
        <is>
          <t>Recursos que salen de la empresa</t>
        </is>
      </c>
      <c r="C56" s="16" t="n"/>
      <c r="D56" s="16" t="n"/>
      <c r="E56" s="16" t="n"/>
    </row>
    <row r="57">
      <c r="A57" s="19" t="inlineStr">
        <is>
          <t>• 5101 - Costo de Ventas</t>
        </is>
      </c>
      <c r="B57" s="16" t="inlineStr">
        <is>
          <t>Costo de productos vendidos</t>
        </is>
      </c>
      <c r="C57" s="16" t="n"/>
      <c r="D57" s="16" t="n"/>
      <c r="E57" s="16" t="n"/>
    </row>
    <row r="58">
      <c r="A58" s="19" t="inlineStr">
        <is>
          <t>• 5201 - Gastos de Operación</t>
        </is>
      </c>
      <c r="B58" s="16" t="inlineStr">
        <is>
          <t>Gastos del negocio</t>
        </is>
      </c>
      <c r="C58" s="16" t="n"/>
      <c r="D58" s="16" t="n"/>
      <c r="E58" s="16" t="n"/>
    </row>
    <row r="59">
      <c r="A59" s="19" t="inlineStr">
        <is>
          <t>• 5301 - Gastos Financieros</t>
        </is>
      </c>
      <c r="B59" s="16" t="inlineStr">
        <is>
          <t>Intereses pagados</t>
        </is>
      </c>
      <c r="C59" s="16" t="n"/>
      <c r="D59" s="16" t="n"/>
      <c r="E59" s="16" t="n"/>
    </row>
    <row r="60">
      <c r="A60" s="19" t="inlineStr">
        <is>
          <t>• 5401 - Gastos Administrativos</t>
        </is>
      </c>
      <c r="B60" s="16" t="inlineStr">
        <is>
          <t>Salarios, rentas, servicios</t>
        </is>
      </c>
      <c r="C60" s="16" t="n"/>
      <c r="D60" s="16" t="n"/>
      <c r="E60" s="16" t="n"/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0" customHeight="1">
      <c r="A1" s="1" t="inlineStr">
        <is>
          <t>RESUMEN MENSUAL - LIBRO DIARIO</t>
        </is>
      </c>
    </row>
    <row r="2" ht="25" customHeight="1">
      <c r="A2" s="2" t="inlineStr">
        <is>
          <t>Período: February 2026</t>
        </is>
      </c>
    </row>
    <row r="4" ht="25" customHeight="1">
      <c r="A4" s="3" t="inlineStr">
        <is>
          <t>Tipo de Cuenta</t>
        </is>
      </c>
      <c r="B4" s="3" t="inlineStr">
        <is>
          <t>Total Debe</t>
        </is>
      </c>
      <c r="C4" s="3" t="inlineStr">
        <is>
          <t>Total Haber</t>
        </is>
      </c>
      <c r="D4" s="3" t="inlineStr">
        <is>
          <t>Diferencia</t>
        </is>
      </c>
      <c r="E4" s="3" t="inlineStr">
        <is>
          <t>Transacciones</t>
        </is>
      </c>
      <c r="F4" s="3" t="inlineStr">
        <is>
          <t>Promedio</t>
        </is>
      </c>
    </row>
    <row r="5">
      <c r="A5" s="20" t="inlineStr">
        <is>
          <t>Activos Corrientes</t>
        </is>
      </c>
      <c r="B5" s="21" t="n">
        <v>23635.55</v>
      </c>
      <c r="C5" s="21" t="n">
        <v>50927.93</v>
      </c>
      <c r="D5" s="21">
        <f>B5-C5</f>
        <v/>
      </c>
      <c r="E5" s="22" t="n">
        <v>10</v>
      </c>
      <c r="F5" s="21">
        <f>B5/E5</f>
        <v/>
      </c>
    </row>
    <row r="6">
      <c r="A6" s="23" t="inlineStr">
        <is>
          <t>Activos Fijos</t>
        </is>
      </c>
      <c r="B6" s="24" t="n">
        <v>48322.93</v>
      </c>
      <c r="C6" s="24" t="n">
        <v>52608.94</v>
      </c>
      <c r="D6" s="24">
        <f>B6-C6</f>
        <v/>
      </c>
      <c r="E6" s="25" t="n">
        <v>20</v>
      </c>
      <c r="F6" s="24">
        <f>B6/E6</f>
        <v/>
      </c>
    </row>
    <row r="7">
      <c r="A7" s="20" t="inlineStr">
        <is>
          <t>Pasivos Corrientes</t>
        </is>
      </c>
      <c r="B7" s="21" t="n">
        <v>68666.59</v>
      </c>
      <c r="C7" s="21" t="n">
        <v>61141.18</v>
      </c>
      <c r="D7" s="21">
        <f>B7-C7</f>
        <v/>
      </c>
      <c r="E7" s="22" t="n">
        <v>13</v>
      </c>
      <c r="F7" s="21">
        <f>B7/E7</f>
        <v/>
      </c>
    </row>
    <row r="8">
      <c r="A8" s="23" t="inlineStr">
        <is>
          <t>Pasivos Largo Plazo</t>
        </is>
      </c>
      <c r="B8" s="24" t="n">
        <v>74722.31</v>
      </c>
      <c r="C8" s="24" t="n">
        <v>73372.77</v>
      </c>
      <c r="D8" s="24">
        <f>B8-C8</f>
        <v/>
      </c>
      <c r="E8" s="25" t="n">
        <v>12</v>
      </c>
      <c r="F8" s="24">
        <f>B8/E8</f>
        <v/>
      </c>
    </row>
    <row r="9">
      <c r="A9" s="20" t="inlineStr">
        <is>
          <t>Capital</t>
        </is>
      </c>
      <c r="B9" s="21" t="n">
        <v>21194.34</v>
      </c>
      <c r="C9" s="21" t="n">
        <v>30426.1</v>
      </c>
      <c r="D9" s="21">
        <f>B9-C9</f>
        <v/>
      </c>
      <c r="E9" s="22" t="n">
        <v>24</v>
      </c>
      <c r="F9" s="21">
        <f>B9/E9</f>
        <v/>
      </c>
    </row>
    <row r="10">
      <c r="A10" s="23" t="inlineStr">
        <is>
          <t>Ingresos</t>
        </is>
      </c>
      <c r="B10" s="24" t="n">
        <v>85447.08</v>
      </c>
      <c r="C10" s="24" t="n">
        <v>81314.16</v>
      </c>
      <c r="D10" s="24">
        <f>B10-C10</f>
        <v/>
      </c>
      <c r="E10" s="25" t="n">
        <v>23</v>
      </c>
      <c r="F10" s="24">
        <f>B10/E10</f>
        <v/>
      </c>
    </row>
    <row r="11">
      <c r="A11" s="20" t="inlineStr">
        <is>
          <t>Gastos Operativos</t>
        </is>
      </c>
      <c r="B11" s="21" t="n">
        <v>19417.75</v>
      </c>
      <c r="C11" s="21" t="n">
        <v>56228.14</v>
      </c>
      <c r="D11" s="21">
        <f>B11-C11</f>
        <v/>
      </c>
      <c r="E11" s="22" t="n">
        <v>7</v>
      </c>
      <c r="F11" s="21">
        <f>B11/E11</f>
        <v/>
      </c>
    </row>
    <row r="12">
      <c r="A12" s="23" t="inlineStr">
        <is>
          <t>Gastos Financieros</t>
        </is>
      </c>
      <c r="B12" s="24" t="n">
        <v>27527.08</v>
      </c>
      <c r="C12" s="24" t="n">
        <v>34672.54</v>
      </c>
      <c r="D12" s="24">
        <f>B12-C12</f>
        <v/>
      </c>
      <c r="E12" s="25" t="n">
        <v>22</v>
      </c>
      <c r="F12" s="24">
        <f>B12/E12</f>
        <v/>
      </c>
    </row>
    <row r="13">
      <c r="A13" s="12" t="inlineStr">
        <is>
          <t>TOTALES GENERALES</t>
        </is>
      </c>
      <c r="B13" s="26">
        <f>SUM(B5:B12)</f>
        <v/>
      </c>
      <c r="C13" s="26">
        <f>SUM(C5:C12)</f>
        <v/>
      </c>
      <c r="D13" s="26">
        <f>B13-C13</f>
        <v/>
      </c>
      <c r="E13" s="27">
        <f>SUM(E5:E12)</f>
        <v/>
      </c>
      <c r="F13" s="26">
        <f>B13/E13</f>
        <v/>
      </c>
    </row>
    <row r="15">
      <c r="A15" s="28" t="inlineStr">
        <is>
          <t>📊 GRÁFICO: DEBE vs HABER</t>
        </is>
      </c>
    </row>
  </sheetData>
  <mergeCells count="3">
    <mergeCell ref="A1:F1"/>
    <mergeCell ref="A2:F2"/>
    <mergeCell ref="A15:C15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2026-02-05T19:54:53Z</dcterms:created>
  <dcterms:modified xmlns:dcterms="http://purl.org/dc/terms/" xmlns:xsi="http://www.w3.org/2001/XMLSchema-instance" xsi:type="dcterms:W3CDTF">2026-02-05T19:54:53Z</dcterms:modified>
</cp:coreProperties>
</file>