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gresos" sheetId="1" state="visible" r:id="rId1"/>
    <sheet xmlns:r="http://schemas.openxmlformats.org/officeDocument/2006/relationships" name="Gastos" sheetId="2" state="visible" r:id="rId2"/>
    <sheet xmlns:r="http://schemas.openxmlformats.org/officeDocument/2006/relationships" name="Resumen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$#,##0.00"/>
  </numFmts>
  <fonts count="13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12"/>
    </font>
    <font>
      <b val="1"/>
      <sz val="12"/>
    </font>
    <font>
      <b val="1"/>
      <color rgb="00FFFFFF"/>
      <sz val="18"/>
    </font>
    <font>
      <b val="1"/>
      <color rgb="001E3A8A"/>
      <sz val="14"/>
    </font>
    <font>
      <b val="1"/>
      <sz val="11"/>
    </font>
    <font>
      <sz val="10"/>
    </font>
    <font>
      <color rgb="003B82F6"/>
      <sz val="11"/>
    </font>
    <font>
      <b val="1"/>
      <color rgb="001E3A8A"/>
      <sz val="12"/>
    </font>
    <font>
      <b val="1"/>
      <sz val="10"/>
    </font>
    <font>
      <b val="1"/>
      <color rgb="00F59E0B"/>
      <sz val="10"/>
    </font>
    <font>
      <b val="1"/>
      <color rgb="0010B981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EF4444"/>
        <bgColor rgb="00EF4444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/>
    </xf>
    <xf numFmtId="0" fontId="0" fillId="4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right"/>
    </xf>
    <xf numFmtId="165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/>
    </xf>
    <xf numFmtId="166" fontId="3" fillId="5" borderId="0" pivotButton="0" quotePrefix="0" xfId="0"/>
    <xf numFmtId="166" fontId="3" fillId="6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166" fontId="2" fillId="5" borderId="2" applyAlignment="1" pivotButton="0" quotePrefix="0" xfId="0">
      <alignment horizontal="center"/>
    </xf>
    <xf numFmtId="166" fontId="2" fillId="6" borderId="2" applyAlignment="1" pivotButton="0" quotePrefix="0" xfId="0">
      <alignment horizontal="center"/>
    </xf>
    <xf numFmtId="166" fontId="2" fillId="3" borderId="2" applyAlignment="1" pivotButton="0" quotePrefix="0" xfId="0">
      <alignment horizontal="center"/>
    </xf>
    <xf numFmtId="10" fontId="2" fillId="7" borderId="2" applyAlignment="1" pivotButton="0" quotePrefix="0" xfId="0">
      <alignment horizontal="center"/>
    </xf>
    <xf numFmtId="0" fontId="2" fillId="3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10" fontId="0" fillId="0" borderId="1" applyAlignment="1" pivotButton="0" quotePrefix="0" xfId="0">
      <alignment horizontal="center"/>
    </xf>
    <xf numFmtId="0" fontId="0" fillId="4" borderId="1" applyAlignment="1" pivotButton="0" quotePrefix="0" xfId="0">
      <alignment horizontal="left"/>
    </xf>
    <xf numFmtId="10" fontId="0" fillId="4" borderId="1" applyAlignment="1" pivotButton="0" quotePrefix="0" xfId="0">
      <alignment horizontal="center"/>
    </xf>
    <xf numFmtId="166" fontId="0" fillId="4" borderId="1" applyAlignment="1" pivotButton="0" quotePrefix="0" xfId="0">
      <alignment horizontal="right"/>
    </xf>
    <xf numFmtId="0" fontId="7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Gastos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'Resumen'!B12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'Resumen'!$A$13:$A$20</f>
            </numRef>
          </cat>
          <val>
            <numRef>
              <f>'Resumen'!$B$13:$B$20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Comparación Ingresos vs Gastos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'Resumen'!B24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'Resumen'!$A$25:$A$30</f>
            </numRef>
          </cat>
          <val>
            <numRef>
              <f>'Resumen'!$B$25:$B$30</f>
            </numRef>
          </val>
        </ser>
        <ser>
          <idx val="1"/>
          <order val="1"/>
          <tx>
            <strRef>
              <f>'Resumen'!C24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'Resumen'!$A$25:$A$30</f>
            </numRef>
          </cat>
          <val>
            <numRef>
              <f>'Resumen'!$C$25:$C$30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23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35" customWidth="1" min="3" max="3"/>
    <col width="15" customWidth="1" min="4" max="4"/>
    <col width="18" customWidth="1" min="5" max="5"/>
    <col width="30" customWidth="1" min="6" max="6"/>
  </cols>
  <sheetData>
    <row r="1" ht="30" customHeight="1">
      <c r="A1" s="1" t="inlineStr">
        <is>
          <t>REGISTRO DE INGRESOS</t>
        </is>
      </c>
    </row>
    <row r="3">
      <c r="A3" s="2" t="inlineStr">
        <is>
          <t>Fecha</t>
        </is>
      </c>
      <c r="B3" s="2" t="inlineStr">
        <is>
          <t>Categoría</t>
        </is>
      </c>
      <c r="C3" s="2" t="inlineStr">
        <is>
          <t>Descripción</t>
        </is>
      </c>
      <c r="D3" s="2" t="inlineStr">
        <is>
          <t>Monto</t>
        </is>
      </c>
      <c r="E3" s="2" t="inlineStr">
        <is>
          <t>Método Pago</t>
        </is>
      </c>
      <c r="F3" s="2" t="inlineStr">
        <is>
          <t>Notas</t>
        </is>
      </c>
    </row>
    <row r="4">
      <c r="A4" s="3" t="n">
        <v>46027.76996830051</v>
      </c>
      <c r="B4" s="4" t="inlineStr">
        <is>
          <t>Salario</t>
        </is>
      </c>
      <c r="C4" s="4" t="inlineStr">
        <is>
          <t>Pago mensual empresa</t>
        </is>
      </c>
      <c r="D4" s="5" t="n">
        <v>3500</v>
      </c>
      <c r="E4" s="4" t="inlineStr">
        <is>
          <t>Transferencia</t>
        </is>
      </c>
      <c r="F4" s="4" t="inlineStr">
        <is>
          <t>Nómina del mes</t>
        </is>
      </c>
    </row>
    <row r="5">
      <c r="A5" s="6" t="n">
        <v>46032.76996830051</v>
      </c>
      <c r="B5" s="7" t="inlineStr">
        <is>
          <t>Freelance</t>
        </is>
      </c>
      <c r="C5" s="7" t="inlineStr">
        <is>
          <t>Diseño web cliente ABC</t>
        </is>
      </c>
      <c r="D5" s="5" t="n">
        <v>800</v>
      </c>
      <c r="E5" s="7" t="inlineStr">
        <is>
          <t>PayPal</t>
        </is>
      </c>
      <c r="F5" s="7" t="inlineStr">
        <is>
          <t>Proyecto completado</t>
        </is>
      </c>
    </row>
    <row r="6">
      <c r="A6" s="3" t="n">
        <v>46037.76996830051</v>
      </c>
      <c r="B6" s="4" t="inlineStr">
        <is>
          <t>Ventas</t>
        </is>
      </c>
      <c r="C6" s="4" t="inlineStr">
        <is>
          <t>Venta artículo usado</t>
        </is>
      </c>
      <c r="D6" s="5" t="n">
        <v>150</v>
      </c>
      <c r="E6" s="4" t="inlineStr">
        <is>
          <t>Efectivo</t>
        </is>
      </c>
      <c r="F6" s="4" t="inlineStr">
        <is>
          <t>Marketplace</t>
        </is>
      </c>
    </row>
    <row r="7">
      <c r="A7" s="6" t="n">
        <v>46042.76996830051</v>
      </c>
      <c r="B7" s="7" t="inlineStr">
        <is>
          <t>Comisiones</t>
        </is>
      </c>
      <c r="C7" s="7" t="inlineStr">
        <is>
          <t>Comisión ventas Q1</t>
        </is>
      </c>
      <c r="D7" s="5" t="n">
        <v>450</v>
      </c>
      <c r="E7" s="7" t="inlineStr">
        <is>
          <t>Transferencia</t>
        </is>
      </c>
      <c r="F7" s="7" t="inlineStr"/>
    </row>
    <row r="8">
      <c r="A8" s="3" t="n">
        <v>46047.76996830051</v>
      </c>
      <c r="B8" s="4" t="inlineStr">
        <is>
          <t>Bonos</t>
        </is>
      </c>
      <c r="C8" s="4" t="inlineStr">
        <is>
          <t>Bono productividad</t>
        </is>
      </c>
      <c r="D8" s="5" t="n">
        <v>300</v>
      </c>
      <c r="E8" s="4" t="inlineStr">
        <is>
          <t>Transferencia</t>
        </is>
      </c>
      <c r="F8" s="4" t="inlineStr">
        <is>
          <t>Desempeño trimestral</t>
        </is>
      </c>
    </row>
    <row r="9">
      <c r="C9" s="8" t="inlineStr">
        <is>
          <t>TOTAL INGRESOS:</t>
        </is>
      </c>
      <c r="D9" s="9">
        <f>SUM(D4:D8)</f>
        <v/>
      </c>
    </row>
  </sheetData>
  <mergeCells count="1">
    <mergeCell ref="A1:F1"/>
  </mergeCells>
  <dataValidations count="2">
    <dataValidation sqref="B4:B1000" showErrorMessage="1" showInputMessage="1" allowBlank="0" errorTitle="Entrada inválida" error="Seleccione una categoría válida" type="list">
      <formula1>"Salario,Freelance,Inversiones,Ventas,Comisiones,Bonos,Otros"</formula1>
    </dataValidation>
    <dataValidation sqref="E4:E1000" showErrorMessage="1" showInputMessage="1" allowBlank="0" type="list">
      <formula1>"Efectivo,Transferencia,Cheque,Depósito,PayPal,Tarjeta"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30" customWidth="1" min="4" max="4"/>
    <col width="15" customWidth="1" min="5" max="5"/>
    <col width="18" customWidth="1" min="6" max="6"/>
    <col width="18" customWidth="1" min="7" max="7"/>
  </cols>
  <sheetData>
    <row r="1" ht="30" customHeight="1">
      <c r="A1" s="1" t="inlineStr">
        <is>
          <t>REGISTRO DE GASTOS</t>
        </is>
      </c>
    </row>
    <row r="3">
      <c r="A3" s="2" t="inlineStr">
        <is>
          <t>Fecha</t>
        </is>
      </c>
      <c r="B3" s="2" t="inlineStr">
        <is>
          <t>Categoría</t>
        </is>
      </c>
      <c r="C3" s="2" t="inlineStr">
        <is>
          <t>Subcategoría</t>
        </is>
      </c>
      <c r="D3" s="2" t="inlineStr">
        <is>
          <t>Descripción</t>
        </is>
      </c>
      <c r="E3" s="2" t="inlineStr">
        <is>
          <t>Monto</t>
        </is>
      </c>
      <c r="F3" s="2" t="inlineStr">
        <is>
          <t>Método Pago</t>
        </is>
      </c>
      <c r="G3" s="2" t="inlineStr">
        <is>
          <t>Necesario/Opcional</t>
        </is>
      </c>
    </row>
    <row r="4">
      <c r="A4" s="3" t="n">
        <v>46023.76996830051</v>
      </c>
      <c r="B4" s="4" t="inlineStr">
        <is>
          <t>Vivienda</t>
        </is>
      </c>
      <c r="C4" s="4" t="inlineStr">
        <is>
          <t>Alquiler</t>
        </is>
      </c>
      <c r="D4" s="4" t="inlineStr">
        <is>
          <t>Renta mensual</t>
        </is>
      </c>
      <c r="E4" s="5" t="n">
        <v>1200</v>
      </c>
      <c r="F4" s="4" t="inlineStr">
        <is>
          <t>Transferencia</t>
        </is>
      </c>
      <c r="G4" s="4" t="inlineStr">
        <is>
          <t>Necesario</t>
        </is>
      </c>
    </row>
    <row r="5">
      <c r="A5" s="6" t="n">
        <v>46027.76996830051</v>
      </c>
      <c r="B5" s="7" t="inlineStr">
        <is>
          <t>Servicios</t>
        </is>
      </c>
      <c r="C5" s="7" t="inlineStr">
        <is>
          <t>Internet</t>
        </is>
      </c>
      <c r="D5" s="7" t="inlineStr">
        <is>
          <t>Plan 100MB</t>
        </is>
      </c>
      <c r="E5" s="5" t="n">
        <v>45</v>
      </c>
      <c r="F5" s="7" t="inlineStr">
        <is>
          <t>Tarjeta</t>
        </is>
      </c>
      <c r="G5" s="7" t="inlineStr">
        <is>
          <t>Necesario</t>
        </is>
      </c>
    </row>
    <row r="6">
      <c r="A6" s="3" t="n">
        <v>46029.76996830051</v>
      </c>
      <c r="B6" s="4" t="inlineStr">
        <is>
          <t>Alimentación</t>
        </is>
      </c>
      <c r="C6" s="4" t="inlineStr">
        <is>
          <t>Supermercado</t>
        </is>
      </c>
      <c r="D6" s="4" t="inlineStr">
        <is>
          <t>Compra semanal</t>
        </is>
      </c>
      <c r="E6" s="5" t="n">
        <v>120</v>
      </c>
      <c r="F6" s="4" t="inlineStr">
        <is>
          <t>Tarjeta</t>
        </is>
      </c>
      <c r="G6" s="4" t="inlineStr">
        <is>
          <t>Necesario</t>
        </is>
      </c>
    </row>
    <row r="7">
      <c r="A7" s="6" t="n">
        <v>46032.76996830051</v>
      </c>
      <c r="B7" s="7" t="inlineStr">
        <is>
          <t>Transporte</t>
        </is>
      </c>
      <c r="C7" s="7" t="inlineStr">
        <is>
          <t>Gasolina</t>
        </is>
      </c>
      <c r="D7" s="7" t="inlineStr">
        <is>
          <t>Tanque completo</t>
        </is>
      </c>
      <c r="E7" s="5" t="n">
        <v>60</v>
      </c>
      <c r="F7" s="7" t="inlineStr">
        <is>
          <t>Efectivo</t>
        </is>
      </c>
      <c r="G7" s="7" t="inlineStr">
        <is>
          <t>Necesario</t>
        </is>
      </c>
    </row>
    <row r="8">
      <c r="A8" s="3" t="n">
        <v>46034.76996830051</v>
      </c>
      <c r="B8" s="4" t="inlineStr">
        <is>
          <t>Entretenimiento</t>
        </is>
      </c>
      <c r="C8" s="4" t="inlineStr">
        <is>
          <t>Cine</t>
        </is>
      </c>
      <c r="D8" s="4" t="inlineStr">
        <is>
          <t>Películas fin de semana</t>
        </is>
      </c>
      <c r="E8" s="5" t="n">
        <v>35</v>
      </c>
      <c r="F8" s="4" t="inlineStr">
        <is>
          <t>Tarjeta</t>
        </is>
      </c>
      <c r="G8" s="4" t="inlineStr">
        <is>
          <t>Opcional</t>
        </is>
      </c>
    </row>
    <row r="9">
      <c r="A9" s="6" t="n">
        <v>46036.76996830051</v>
      </c>
      <c r="B9" s="7" t="inlineStr">
        <is>
          <t>Alimentación</t>
        </is>
      </c>
      <c r="C9" s="7" t="inlineStr">
        <is>
          <t>Restaurantes</t>
        </is>
      </c>
      <c r="D9" s="7" t="inlineStr">
        <is>
          <t>Cena con amigos</t>
        </is>
      </c>
      <c r="E9" s="5" t="n">
        <v>80</v>
      </c>
      <c r="F9" s="7" t="inlineStr">
        <is>
          <t>Tarjeta</t>
        </is>
      </c>
      <c r="G9" s="7" t="inlineStr">
        <is>
          <t>Opcional</t>
        </is>
      </c>
    </row>
    <row r="10">
      <c r="A10" s="3" t="n">
        <v>46039.76996830051</v>
      </c>
      <c r="B10" s="4" t="inlineStr">
        <is>
          <t>Salud</t>
        </is>
      </c>
      <c r="C10" s="4" t="inlineStr">
        <is>
          <t>Gimnasio</t>
        </is>
      </c>
      <c r="D10" s="4" t="inlineStr">
        <is>
          <t>Membresía mensual</t>
        </is>
      </c>
      <c r="E10" s="5" t="n">
        <v>50</v>
      </c>
      <c r="F10" s="4" t="inlineStr">
        <is>
          <t>Transferencia</t>
        </is>
      </c>
      <c r="G10" s="4" t="inlineStr">
        <is>
          <t>Opcional</t>
        </is>
      </c>
    </row>
    <row r="11">
      <c r="A11" s="6" t="n">
        <v>46042.76996830051</v>
      </c>
      <c r="B11" s="7" t="inlineStr">
        <is>
          <t>Servicios</t>
        </is>
      </c>
      <c r="C11" s="7" t="inlineStr">
        <is>
          <t>Luz</t>
        </is>
      </c>
      <c r="D11" s="7" t="inlineStr">
        <is>
          <t>Factura electricidad</t>
        </is>
      </c>
      <c r="E11" s="5" t="n">
        <v>85</v>
      </c>
      <c r="F11" s="7" t="inlineStr">
        <is>
          <t>Transferencia</t>
        </is>
      </c>
      <c r="G11" s="7" t="inlineStr">
        <is>
          <t>Necesario</t>
        </is>
      </c>
    </row>
    <row r="12">
      <c r="A12" s="3" t="n">
        <v>46044.76996830051</v>
      </c>
      <c r="B12" s="4" t="inlineStr">
        <is>
          <t>Educación</t>
        </is>
      </c>
      <c r="C12" s="4" t="inlineStr">
        <is>
          <t>Cursos</t>
        </is>
      </c>
      <c r="D12" s="4" t="inlineStr">
        <is>
          <t>Curso online Python</t>
        </is>
      </c>
      <c r="E12" s="5" t="n">
        <v>150</v>
      </c>
      <c r="F12" s="4" t="inlineStr">
        <is>
          <t>PayPal</t>
        </is>
      </c>
      <c r="G12" s="4" t="inlineStr">
        <is>
          <t>Necesario</t>
        </is>
      </c>
    </row>
    <row r="13">
      <c r="A13" s="6" t="n">
        <v>46047.76996830051</v>
      </c>
      <c r="B13" s="7" t="inlineStr">
        <is>
          <t>Ahorro</t>
        </is>
      </c>
      <c r="C13" s="7" t="inlineStr"/>
      <c r="D13" s="7" t="inlineStr">
        <is>
          <t>Fondo emergencia</t>
        </is>
      </c>
      <c r="E13" s="5" t="n">
        <v>400</v>
      </c>
      <c r="F13" s="7" t="inlineStr">
        <is>
          <t>Transferencia</t>
        </is>
      </c>
      <c r="G13" s="7" t="inlineStr">
        <is>
          <t>Necesario</t>
        </is>
      </c>
    </row>
    <row r="15">
      <c r="D15" s="8" t="inlineStr">
        <is>
          <t>TOTAL GASTOS:</t>
        </is>
      </c>
      <c r="E15" s="10">
        <f>SUM(E4:E14)</f>
        <v/>
      </c>
    </row>
  </sheetData>
  <mergeCells count="1">
    <mergeCell ref="A1:G1"/>
  </mergeCells>
  <dataValidations count="4">
    <dataValidation sqref="B4:B1000" showErrorMessage="1" showInputMessage="1" allowBlank="0" type="list">
      <formula1>"Vivienda,Alimentación,Transporte,Salud,Educación,Entretenimiento,Servicios,Ropa,Ahorro,Otros"</formula1>
    </dataValidation>
    <dataValidation sqref="C4:C1000" showErrorMessage="1" showInputMessage="1" allowBlank="1" type="list">
      <formula1>"Alquiler,Supermercado,Gasolina,Médico,Cursos,Cine,Luz,Agua,Internet,Restaurantes,Gimnasio,Seguros"</formula1>
    </dataValidation>
    <dataValidation sqref="F4:F1000" showErrorMessage="1" showInputMessage="1" allowBlank="0" type="list">
      <formula1>"Efectivo,Transferencia,Cheque,Depósito,PayPal,Tarjeta"</formula1>
    </dataValidation>
    <dataValidation sqref="G4:G1000" showErrorMessage="1" showInputMessage="1" allowBlank="0" type="list">
      <formula1>"Necesario,Opcional"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</cols>
  <sheetData>
    <row r="1" ht="35" customHeight="1">
      <c r="A1" s="11" t="inlineStr">
        <is>
          <t>RESUMEN FINANCIERO MENSUAL</t>
        </is>
      </c>
    </row>
    <row r="3">
      <c r="A3" s="12" t="inlineStr">
        <is>
          <t>INDICADORES PRINCIPALES</t>
        </is>
      </c>
    </row>
    <row r="5">
      <c r="A5" s="13" t="inlineStr">
        <is>
          <t>Total Ingresos:</t>
        </is>
      </c>
      <c r="B5" s="14">
        <f>SUM(Ingresos!D:D)</f>
        <v/>
      </c>
    </row>
    <row r="6">
      <c r="A6" s="13" t="inlineStr">
        <is>
          <t>Total Gastos:</t>
        </is>
      </c>
      <c r="B6" s="15">
        <f>SUM(Gastos!E:E)</f>
        <v/>
      </c>
    </row>
    <row r="7">
      <c r="A7" s="13" t="inlineStr">
        <is>
          <t>Balance (Ingresos - Gastos):</t>
        </is>
      </c>
      <c r="B7" s="16">
        <f>B5-B6</f>
        <v/>
      </c>
    </row>
    <row r="8">
      <c r="A8" s="13" t="inlineStr">
        <is>
          <t>% Gastos sobre Ingresos:</t>
        </is>
      </c>
      <c r="B8" s="17">
        <f>IF(B5&gt;0,B6/B5,0)</f>
        <v/>
      </c>
    </row>
    <row r="11">
      <c r="A11" s="12" t="inlineStr">
        <is>
          <t>GASTOS POR CATEGORÍA</t>
        </is>
      </c>
    </row>
    <row r="12">
      <c r="A12" s="18" t="inlineStr">
        <is>
          <t>Categoría</t>
        </is>
      </c>
      <c r="B12" s="18" t="inlineStr">
        <is>
          <t>Monto</t>
        </is>
      </c>
      <c r="C12" s="18" t="inlineStr">
        <is>
          <t>% del Total</t>
        </is>
      </c>
    </row>
    <row r="13">
      <c r="A13" s="19" t="inlineStr">
        <is>
          <t>Vivienda</t>
        </is>
      </c>
      <c r="B13" s="5">
        <f>SUMIF(Gastos!B:B,"Vivienda",Gastos!E:E)</f>
        <v/>
      </c>
      <c r="C13" s="20">
        <f>IF($B$6&gt;0,B13/$B$6,0)</f>
        <v/>
      </c>
    </row>
    <row r="14">
      <c r="A14" s="21" t="inlineStr">
        <is>
          <t>Alimentación</t>
        </is>
      </c>
      <c r="B14" s="5">
        <f>SUMIF(Gastos!B:B,"Alimentación",Gastos!E:E)</f>
        <v/>
      </c>
      <c r="C14" s="22">
        <f>IF($B$6&gt;0,B14/$B$6,0)</f>
        <v/>
      </c>
    </row>
    <row r="15">
      <c r="A15" s="19" t="inlineStr">
        <is>
          <t>Transporte</t>
        </is>
      </c>
      <c r="B15" s="5">
        <f>SUMIF(Gastos!B:B,"Transporte",Gastos!E:E)</f>
        <v/>
      </c>
      <c r="C15" s="20">
        <f>IF($B$6&gt;0,B15/$B$6,0)</f>
        <v/>
      </c>
    </row>
    <row r="16">
      <c r="A16" s="21" t="inlineStr">
        <is>
          <t>Salud</t>
        </is>
      </c>
      <c r="B16" s="5">
        <f>SUMIF(Gastos!B:B,"Salud",Gastos!E:E)</f>
        <v/>
      </c>
      <c r="C16" s="22">
        <f>IF($B$6&gt;0,B16/$B$6,0)</f>
        <v/>
      </c>
    </row>
    <row r="17">
      <c r="A17" s="19" t="inlineStr">
        <is>
          <t>Educación</t>
        </is>
      </c>
      <c r="B17" s="5">
        <f>SUMIF(Gastos!B:B,"Educación",Gastos!E:E)</f>
        <v/>
      </c>
      <c r="C17" s="20">
        <f>IF($B$6&gt;0,B17/$B$6,0)</f>
        <v/>
      </c>
    </row>
    <row r="18">
      <c r="A18" s="21" t="inlineStr">
        <is>
          <t>Entretenimiento</t>
        </is>
      </c>
      <c r="B18" s="5">
        <f>SUMIF(Gastos!B:B,"Entretenimiento",Gastos!E:E)</f>
        <v/>
      </c>
      <c r="C18" s="22">
        <f>IF($B$6&gt;0,B18/$B$6,0)</f>
        <v/>
      </c>
    </row>
    <row r="19">
      <c r="A19" s="19" t="inlineStr">
        <is>
          <t>Servicios</t>
        </is>
      </c>
      <c r="B19" s="5">
        <f>SUMIF(Gastos!B:B,"Servicios",Gastos!E:E)</f>
        <v/>
      </c>
      <c r="C19" s="20">
        <f>IF($B$6&gt;0,B19/$B$6,0)</f>
        <v/>
      </c>
    </row>
    <row r="20">
      <c r="A20" s="21" t="inlineStr">
        <is>
          <t>Ropa</t>
        </is>
      </c>
      <c r="B20" s="5">
        <f>SUMIF(Gastos!B:B,"Ropa",Gastos!E:E)</f>
        <v/>
      </c>
      <c r="C20" s="22">
        <f>IF($B$6&gt;0,B20/$B$6,0)</f>
        <v/>
      </c>
    </row>
    <row r="23">
      <c r="A23" s="12" t="inlineStr">
        <is>
          <t>COMPARACIÓN MENSUAL</t>
        </is>
      </c>
    </row>
    <row r="24">
      <c r="A24" s="18" t="inlineStr">
        <is>
          <t>Mes</t>
        </is>
      </c>
      <c r="B24" s="18" t="inlineStr">
        <is>
          <t>Ingresos</t>
        </is>
      </c>
      <c r="C24" s="18" t="inlineStr">
        <is>
          <t>Gastos</t>
        </is>
      </c>
      <c r="D24" s="18" t="inlineStr">
        <is>
          <t>Balance</t>
        </is>
      </c>
    </row>
    <row r="25">
      <c r="A25" s="19" t="inlineStr">
        <is>
          <t>Enero</t>
        </is>
      </c>
      <c r="B25" s="5" t="n">
        <v>5914.330691763495</v>
      </c>
      <c r="C25" s="5" t="n">
        <v>2469.520890642119</v>
      </c>
      <c r="D25" s="5">
        <f>B25-C25</f>
        <v/>
      </c>
    </row>
    <row r="26">
      <c r="A26" s="21" t="inlineStr">
        <is>
          <t>Febrero</t>
        </is>
      </c>
      <c r="B26" s="5" t="n">
        <v>5725.452177846781</v>
      </c>
      <c r="C26" s="5" t="n">
        <v>2404.866322416783</v>
      </c>
      <c r="D26" s="23">
        <f>B26-C26</f>
        <v/>
      </c>
    </row>
    <row r="27">
      <c r="A27" s="19" t="inlineStr">
        <is>
          <t>Marzo</t>
        </is>
      </c>
      <c r="B27" s="5" t="n">
        <v>5205.296099729228</v>
      </c>
      <c r="C27" s="5" t="n">
        <v>2226.812895676544</v>
      </c>
      <c r="D27" s="5">
        <f>B27-C27</f>
        <v/>
      </c>
    </row>
    <row r="28">
      <c r="A28" s="21" t="inlineStr">
        <is>
          <t>Abril</t>
        </is>
      </c>
      <c r="B28" s="5" t="n">
        <v>5493.753599245301</v>
      </c>
      <c r="C28" s="5" t="n">
        <v>2325.554116664738</v>
      </c>
      <c r="D28" s="23">
        <f>B28-C28</f>
        <v/>
      </c>
    </row>
    <row r="29">
      <c r="A29" s="19" t="inlineStr">
        <is>
          <t>Mayo</t>
        </is>
      </c>
      <c r="B29" s="5" t="n">
        <v>5758.73146609238</v>
      </c>
      <c r="C29" s="5" t="n">
        <v>2416.258078777776</v>
      </c>
      <c r="D29" s="5">
        <f>B29-C29</f>
        <v/>
      </c>
    </row>
    <row r="30">
      <c r="A30" s="21" t="inlineStr">
        <is>
          <t>Junio</t>
        </is>
      </c>
      <c r="B30" s="5" t="n">
        <v>5931.170348708328</v>
      </c>
      <c r="C30" s="5" t="n">
        <v>2475.285234750158</v>
      </c>
      <c r="D30" s="23">
        <f>B30-C30</f>
        <v/>
      </c>
    </row>
  </sheetData>
  <mergeCells count="4">
    <mergeCell ref="A1:F1"/>
    <mergeCell ref="A3:F3"/>
    <mergeCell ref="A11:C11"/>
    <mergeCell ref="A23:F2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workbookViewId="0">
      <selection activeCell="A1" sqref="A1"/>
    </sheetView>
  </sheetViews>
  <sheetFormatPr baseColWidth="8" defaultRowHeight="15"/>
  <cols>
    <col width="35" customWidth="1" min="1" max="1"/>
    <col width="60" customWidth="1" min="2" max="2"/>
    <col width="15" customWidth="1" min="3" max="3"/>
    <col width="15" customWidth="1" min="4" max="4"/>
    <col width="15" customWidth="1" min="5" max="5"/>
  </cols>
  <sheetData>
    <row r="1" ht="35" customHeight="1">
      <c r="A1" s="1" t="inlineStr">
        <is>
          <t>INSTRUCCIONES DE USO - PLANTILLA DE GASTOS E INGRESOS</t>
        </is>
      </c>
    </row>
    <row r="3" ht="18" customHeight="1">
      <c r="A3" s="24" t="inlineStr"/>
      <c r="B3" s="24" t="inlineStr"/>
    </row>
    <row r="4" ht="18" customHeight="1">
      <c r="A4" s="24" t="inlineStr">
        <is>
          <t>BIENVENIDO A TU PLANTILLA DE CONTROL FINANCIERO</t>
        </is>
      </c>
      <c r="B4" s="24" t="inlineStr"/>
    </row>
    <row r="5" ht="18" customHeight="1">
      <c r="A5" s="24" t="inlineStr"/>
      <c r="B5" s="24" t="inlineStr"/>
    </row>
    <row r="6" ht="18" customHeight="1">
      <c r="A6" s="24" t="inlineStr">
        <is>
          <t>Esta plantilla te ayudará a:</t>
        </is>
      </c>
      <c r="B6" s="24" t="inlineStr"/>
    </row>
    <row r="7" ht="18" customHeight="1">
      <c r="A7" s="25" t="inlineStr">
        <is>
          <t>✓ Registrar todos tus ingresos de forma organizada</t>
        </is>
      </c>
    </row>
    <row r="8" ht="18" customHeight="1">
      <c r="A8" s="25" t="inlineStr">
        <is>
          <t>✓ Controlar tus gastos por categorías</t>
        </is>
      </c>
    </row>
    <row r="9" ht="18" customHeight="1">
      <c r="A9" s="25" t="inlineStr">
        <is>
          <t>✓ Visualizar tu situación financiera con gráficos</t>
        </is>
      </c>
    </row>
    <row r="10" ht="18" customHeight="1">
      <c r="A10" s="25" t="inlineStr">
        <is>
          <t>✓ Tomar mejores decisiones sobre tu dinero</t>
        </is>
      </c>
    </row>
    <row r="11" ht="18" customHeight="1">
      <c r="A11" s="24" t="inlineStr"/>
      <c r="B11" s="24" t="inlineStr"/>
    </row>
    <row r="12" ht="18" customHeight="1">
      <c r="A12" s="26" t="inlineStr">
        <is>
          <t>CÓMO USAR LA HOJA DE INGRESOS:</t>
        </is>
      </c>
    </row>
    <row r="13" ht="18" customHeight="1">
      <c r="A13" s="24" t="inlineStr"/>
      <c r="B13" s="24" t="inlineStr"/>
    </row>
    <row r="14" ht="18" customHeight="1">
      <c r="A14" s="27" t="inlineStr">
        <is>
          <t>1. Fecha:</t>
        </is>
      </c>
      <c r="B14" s="24" t="inlineStr">
        <is>
          <t>Ingresa la fecha en que recibiste el dinero (formato DD/MM/YYYY)</t>
        </is>
      </c>
    </row>
    <row r="15" ht="18" customHeight="1">
      <c r="A15" s="27" t="inlineStr">
        <is>
          <t>2. Categoría:</t>
        </is>
      </c>
      <c r="B15" s="24" t="inlineStr">
        <is>
          <t>Selecciona de la lista: Salario, Freelance, Inversiones, Ventas, etc.</t>
        </is>
      </c>
    </row>
    <row r="16" ht="18" customHeight="1">
      <c r="A16" s="27" t="inlineStr">
        <is>
          <t>3. Descripción:</t>
        </is>
      </c>
      <c r="B16" s="24" t="inlineStr">
        <is>
          <t>Breve explicación del ingreso</t>
        </is>
      </c>
    </row>
    <row r="17" ht="18" customHeight="1">
      <c r="A17" s="27" t="inlineStr">
        <is>
          <t>4. Monto:</t>
        </is>
      </c>
      <c r="B17" s="24" t="inlineStr">
        <is>
          <t>Cantidad recibida en tu moneda local</t>
        </is>
      </c>
    </row>
    <row r="18" ht="18" customHeight="1">
      <c r="A18" s="27" t="inlineStr">
        <is>
          <t>5. Método de Pago:</t>
        </is>
      </c>
      <c r="B18" s="24" t="inlineStr">
        <is>
          <t>Cómo recibiste el dinero: Transferencia, Efectivo, etc.</t>
        </is>
      </c>
    </row>
    <row r="19" ht="18" customHeight="1">
      <c r="A19" s="27" t="inlineStr">
        <is>
          <t>6. Notas:</t>
        </is>
      </c>
      <c r="B19" s="24" t="inlineStr">
        <is>
          <t>Cualquier información adicional relevante</t>
        </is>
      </c>
    </row>
    <row r="20" ht="18" customHeight="1">
      <c r="A20" s="24" t="inlineStr"/>
      <c r="B20" s="24" t="inlineStr"/>
    </row>
    <row r="21" ht="18" customHeight="1">
      <c r="A21" s="26" t="inlineStr">
        <is>
          <t>CÓMO USAR LA HOJA DE GASTOS:</t>
        </is>
      </c>
    </row>
    <row r="22" ht="18" customHeight="1">
      <c r="A22" s="24" t="inlineStr"/>
      <c r="B22" s="24" t="inlineStr"/>
    </row>
    <row r="23" ht="18" customHeight="1">
      <c r="A23" s="27" t="inlineStr">
        <is>
          <t>1. Fecha:</t>
        </is>
      </c>
      <c r="B23" s="24" t="inlineStr">
        <is>
          <t>Cuándo realizaste el gasto</t>
        </is>
      </c>
    </row>
    <row r="24" ht="18" customHeight="1">
      <c r="A24" s="27" t="inlineStr">
        <is>
          <t>2. Categoría:</t>
        </is>
      </c>
      <c r="B24" s="24" t="inlineStr">
        <is>
          <t>Tipo de gasto: Vivienda, Alimentación, Transporte, etc.</t>
        </is>
      </c>
    </row>
    <row r="25" ht="18" customHeight="1">
      <c r="A25" s="27" t="inlineStr">
        <is>
          <t>3. Subcategoría:</t>
        </is>
      </c>
      <c r="B25" s="24" t="inlineStr">
        <is>
          <t>Detalle más específico (opcional)</t>
        </is>
      </c>
    </row>
    <row r="26" ht="18" customHeight="1">
      <c r="A26" s="27" t="inlineStr">
        <is>
          <t>4. Descripción:</t>
        </is>
      </c>
      <c r="B26" s="24" t="inlineStr">
        <is>
          <t>Qué compraste o pagaste</t>
        </is>
      </c>
    </row>
    <row r="27" ht="18" customHeight="1">
      <c r="A27" s="27" t="inlineStr">
        <is>
          <t>5. Monto:</t>
        </is>
      </c>
      <c r="B27" s="24" t="inlineStr">
        <is>
          <t>Cuánto gastaste</t>
        </is>
      </c>
    </row>
    <row r="28" ht="18" customHeight="1">
      <c r="A28" s="27" t="inlineStr">
        <is>
          <t>6. Método de Pago:</t>
        </is>
      </c>
      <c r="B28" s="24" t="inlineStr">
        <is>
          <t>Forma de pago utilizada</t>
        </is>
      </c>
    </row>
    <row r="29" ht="18" customHeight="1">
      <c r="A29" s="27" t="inlineStr">
        <is>
          <t>7. Necesario/Opcional:</t>
        </is>
      </c>
      <c r="B29" s="24" t="inlineStr">
        <is>
          <t>Clasifica si era un gasto esencial o no</t>
        </is>
      </c>
    </row>
    <row r="30" ht="18" customHeight="1">
      <c r="A30" s="24" t="inlineStr"/>
      <c r="B30" s="24" t="inlineStr"/>
    </row>
    <row r="31" ht="18" customHeight="1">
      <c r="A31" s="26" t="inlineStr">
        <is>
          <t>HOJA DE RESUMEN:</t>
        </is>
      </c>
    </row>
    <row r="32" ht="18" customHeight="1">
      <c r="A32" s="24" t="inlineStr"/>
      <c r="B32" s="24" t="inlineStr"/>
    </row>
    <row r="33" ht="18" customHeight="1">
      <c r="A33" s="27" t="inlineStr">
        <is>
          <t>• Se actualiza automáticamente con tus datos</t>
        </is>
      </c>
      <c r="B33" s="24" t="inlineStr"/>
    </row>
    <row r="34" ht="18" customHeight="1">
      <c r="A34" s="27" t="inlineStr">
        <is>
          <t>• Muestra tu balance total (Ingresos - Gastos)</t>
        </is>
      </c>
      <c r="B34" s="24" t="inlineStr"/>
    </row>
    <row r="35" ht="18" customHeight="1">
      <c r="A35" s="27" t="inlineStr">
        <is>
          <t>• Presenta gráficos visuales de tus gastos</t>
        </is>
      </c>
      <c r="B35" s="24" t="inlineStr"/>
    </row>
    <row r="36" ht="18" customHeight="1">
      <c r="A36" s="27" t="inlineStr">
        <is>
          <t>• Compara tu evolución mensual</t>
        </is>
      </c>
      <c r="B36" s="24" t="inlineStr"/>
    </row>
    <row r="37" ht="18" customHeight="1">
      <c r="A37" s="27" t="inlineStr">
        <is>
          <t>• Calcula el porcentaje de gastos por categoría</t>
        </is>
      </c>
      <c r="B37" s="24" t="inlineStr"/>
    </row>
    <row r="38" ht="18" customHeight="1">
      <c r="A38" s="24" t="inlineStr"/>
      <c r="B38" s="24" t="inlineStr"/>
    </row>
    <row r="39" ht="18" customHeight="1">
      <c r="A39" s="26" t="inlineStr">
        <is>
          <t>CONSEJOS PARA UN MEJOR CONTROL:</t>
        </is>
      </c>
    </row>
    <row r="40" ht="18" customHeight="1">
      <c r="A40" s="24" t="inlineStr"/>
      <c r="B40" s="24" t="inlineStr"/>
    </row>
    <row r="41" ht="18" customHeight="1">
      <c r="A41" s="25" t="inlineStr">
        <is>
          <t>📌 Registra tus movimientos diariamente</t>
        </is>
      </c>
    </row>
    <row r="42" ht="18" customHeight="1">
      <c r="A42" s="25" t="inlineStr">
        <is>
          <t>📌 Sé específico en las descripciones</t>
        </is>
      </c>
    </row>
    <row r="43" ht="18" customHeight="1">
      <c r="A43" s="25" t="inlineStr">
        <is>
          <t>📌 Revisa el resumen semanalmente</t>
        </is>
      </c>
    </row>
    <row r="44" ht="18" customHeight="1">
      <c r="A44" s="25" t="inlineStr">
        <is>
          <t>📌 Establece metas de ahorro</t>
        </is>
      </c>
    </row>
    <row r="45" ht="18" customHeight="1">
      <c r="A45" s="25" t="inlineStr">
        <is>
          <t>📌 Identifica gastos innecesarios</t>
        </is>
      </c>
    </row>
    <row r="46" ht="18" customHeight="1">
      <c r="A46" s="25" t="inlineStr">
        <is>
          <t>📌 Ajusta categorías según tus necesidades</t>
        </is>
      </c>
    </row>
    <row r="47" ht="18" customHeight="1">
      <c r="A47" s="24" t="inlineStr"/>
      <c r="B47" s="24" t="inlineStr"/>
    </row>
    <row r="48" ht="18" customHeight="1">
      <c r="A48" s="26" t="inlineStr">
        <is>
          <t>CATEGORÍAS DISPONIBLES:</t>
        </is>
      </c>
    </row>
    <row r="49" ht="18" customHeight="1">
      <c r="A49" s="24" t="inlineStr"/>
      <c r="B49" s="24" t="inlineStr"/>
    </row>
    <row r="50" ht="18" customHeight="1">
      <c r="A50" s="26" t="inlineStr">
        <is>
          <t>INGRESOS:</t>
        </is>
      </c>
    </row>
    <row r="51" ht="18" customHeight="1">
      <c r="A51" s="24" t="inlineStr"/>
      <c r="B51" s="24" t="inlineStr"/>
    </row>
    <row r="52" ht="18" customHeight="1">
      <c r="A52" s="26" t="inlineStr">
        <is>
          <t>GASTOS:</t>
        </is>
      </c>
    </row>
    <row r="53" ht="18" customHeight="1">
      <c r="A53" s="24" t="inlineStr"/>
      <c r="B53" s="24" t="inlineStr">
        <is>
          <t>Servicios • Ropa • Ahorro • Otros</t>
        </is>
      </c>
    </row>
    <row r="54" ht="18" customHeight="1">
      <c r="A54" s="24" t="inlineStr"/>
      <c r="B54" s="24" t="inlineStr"/>
    </row>
    <row r="55" ht="18" customHeight="1">
      <c r="A55" s="26" t="inlineStr">
        <is>
          <t>PREGUNTAS FRECUENTES:</t>
        </is>
      </c>
    </row>
    <row r="56" ht="18" customHeight="1">
      <c r="A56" s="24" t="inlineStr"/>
      <c r="B56" s="24" t="inlineStr"/>
    </row>
    <row r="57" ht="18" customHeight="1">
      <c r="A57" s="28" t="inlineStr">
        <is>
          <t>P: ¿Puedo agregar más categorías?</t>
        </is>
      </c>
      <c r="B57" s="29" t="inlineStr"/>
    </row>
    <row r="58" ht="18" customHeight="1">
      <c r="A58" s="30" t="inlineStr">
        <is>
          <t>R: Sí, modifica las listas de validación según tus necesidades</t>
        </is>
      </c>
      <c r="B58" s="29" t="inlineStr"/>
    </row>
    <row r="59" ht="18" customHeight="1">
      <c r="A59" s="24" t="inlineStr"/>
      <c r="B59" s="24" t="inlineStr"/>
    </row>
    <row r="60" ht="18" customHeight="1">
      <c r="A60" s="28" t="inlineStr">
        <is>
          <t>P: ¿Los gráficos se actualizan solos?</t>
        </is>
      </c>
      <c r="B60" s="29" t="inlineStr"/>
    </row>
    <row r="61" ht="18" customHeight="1">
      <c r="A61" s="30" t="inlineStr">
        <is>
          <t>R: Sí, están vinculados a tus datos y se actualizan automáticamente</t>
        </is>
      </c>
      <c r="B61" s="29" t="inlineStr"/>
    </row>
    <row r="62" ht="18" customHeight="1">
      <c r="A62" s="24" t="inlineStr"/>
      <c r="B62" s="24" t="inlineStr"/>
    </row>
    <row r="63" ht="18" customHeight="1">
      <c r="A63" s="28" t="inlineStr">
        <is>
          <t>P: ¿Puedo usar esta plantilla para varios meses?</t>
        </is>
      </c>
      <c r="B63" s="29" t="inlineStr"/>
    </row>
    <row r="64" ht="18" customHeight="1">
      <c r="A64" s="30" t="inlineStr">
        <is>
          <t>R: Sí, puedes duplicar las hojas o continuar agregando datos</t>
        </is>
      </c>
      <c r="B64" s="29" t="inlineStr"/>
    </row>
    <row r="65" ht="18" customHeight="1">
      <c r="A65" s="24" t="inlineStr"/>
      <c r="B65" s="24" t="inlineStr"/>
    </row>
    <row r="66" ht="18" customHeight="1">
      <c r="A66" s="26" t="inlineStr">
        <is>
          <t>RECUERDA:</t>
        </is>
      </c>
    </row>
    <row r="67" ht="18" customHeight="1">
      <c r="A67" s="24" t="inlineStr"/>
      <c r="B67" s="24" t="inlineStr">
        <is>
          <t>¡Comienza hoy mismo a tomar el control de tu dinero!</t>
        </is>
      </c>
    </row>
    <row r="68" ht="18" customHeight="1"/>
    <row r="69" ht="18" customHeight="1"/>
    <row r="70" ht="18" customHeight="1"/>
  </sheetData>
  <mergeCells count="26">
    <mergeCell ref="A1:E1"/>
    <mergeCell ref="A7:E7"/>
    <mergeCell ref="A8:E8"/>
    <mergeCell ref="A9:E9"/>
    <mergeCell ref="A10:E10"/>
    <mergeCell ref="A12:E12"/>
    <mergeCell ref="A21:E21"/>
    <mergeCell ref="A31:E31"/>
    <mergeCell ref="A39:E39"/>
    <mergeCell ref="A41:E41"/>
    <mergeCell ref="A42:E42"/>
    <mergeCell ref="A43:E43"/>
    <mergeCell ref="A44:E44"/>
    <mergeCell ref="A45:E45"/>
    <mergeCell ref="A46:E46"/>
    <mergeCell ref="A48:E48"/>
    <mergeCell ref="A50:E50"/>
    <mergeCell ref="A52:E52"/>
    <mergeCell ref="A55:E55"/>
    <mergeCell ref="B57:E57"/>
    <mergeCell ref="B58:E58"/>
    <mergeCell ref="B60:E60"/>
    <mergeCell ref="B61:E61"/>
    <mergeCell ref="B63:E63"/>
    <mergeCell ref="B64:E64"/>
    <mergeCell ref="A66:E6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2026-01-20T18:28:45Z</dcterms:created>
  <dcterms:modified xmlns:dcterms="http://purl.org/dc/terms/" xmlns:xsi="http://www.w3.org/2001/XMLSchema-instance" xsi:type="dcterms:W3CDTF">2026-01-20T18:28:45Z</dcterms:modified>
</cp:coreProperties>
</file>