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Órdenes de Trabajo" sheetId="2" state="visible" r:id="rId2"/>
    <sheet xmlns:r="http://schemas.openxmlformats.org/officeDocument/2006/relationships" name="Inventario Repuestos" sheetId="3" state="visible" r:id="rId3"/>
    <sheet xmlns:r="http://schemas.openxmlformats.org/officeDocument/2006/relationships" name="Clientes" sheetId="4" state="visible" r:id="rId4"/>
    <sheet xmlns:r="http://schemas.openxmlformats.org/officeDocument/2006/relationships" name="Servicios" sheetId="5" state="visible" r:id="rId5"/>
    <sheet xmlns:r="http://schemas.openxmlformats.org/officeDocument/2006/relationships" name="Instrucciones" sheetId="6" state="visible" r:id="rId6"/>
  </sheets>
  <definedNames>
    <definedName name="_xlnm._FilterDatabase" localSheetId="1" hidden="1">'Órdenes de Trabajo'!$A$4:$L$29</definedName>
    <definedName name="_xlnm._FilterDatabase" localSheetId="2" hidden="1">'Inventario Repuestos'!$A$3:$J$23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6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sz val="9"/>
    </font>
    <font>
      <name val="Calibri"/>
      <b val="1"/>
      <color rgb="00FFFFFF"/>
      <sz val="12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1E3A8A"/>
      <sz val="18"/>
    </font>
    <font>
      <name val="Calibri"/>
      <b val="1"/>
      <color rgb="001E3A8A"/>
      <sz val="11"/>
    </font>
    <font>
      <name val="Calibri"/>
      <b val="1"/>
      <sz val="11"/>
    </font>
    <font>
      <name val="Calibri"/>
      <b val="1"/>
      <color rgb="001E3A8A"/>
      <sz val="14"/>
    </font>
    <font>
      <name val="Calibri"/>
      <b val="1"/>
      <color rgb="00DC2626"/>
      <sz val="14"/>
    </font>
    <font>
      <name val="Calibri"/>
      <b val="1"/>
      <sz val="10"/>
    </font>
    <font>
      <name val="Calibri"/>
      <b val="1"/>
      <color rgb="001E3A8A"/>
      <sz val="13"/>
    </font>
    <font>
      <name val="Calibri"/>
      <b val="1"/>
      <color rgb="003B82F6"/>
      <sz val="11"/>
    </font>
    <font>
      <name val="Calibri"/>
      <b val="1"/>
      <color rgb="0010B981"/>
      <sz val="12"/>
    </font>
    <font>
      <name val="Calibri"/>
      <i val="1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E0E7FF"/>
        <bgColor rgb="00E0E7FF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7" fillId="0" borderId="0" pivotButton="0" quotePrefix="0" xfId="0"/>
    <xf numFmtId="0" fontId="8" fillId="7" borderId="1" pivotButton="0" quotePrefix="0" xfId="0"/>
    <xf numFmtId="0" fontId="9" fillId="7" borderId="1" applyAlignment="1" pivotButton="0" quotePrefix="0" xfId="0">
      <alignment horizontal="right"/>
    </xf>
    <xf numFmtId="0" fontId="3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/>
    </xf>
    <xf numFmtId="0" fontId="0" fillId="0" borderId="1" applyAlignment="1" pivotButton="0" quotePrefix="0" xfId="0">
      <alignment horizontal="center"/>
    </xf>
    <xf numFmtId="164" fontId="9" fillId="7" borderId="1" applyAlignment="1" pivotButton="0" quotePrefix="0" xfId="0">
      <alignment horizontal="right"/>
    </xf>
    <xf numFmtId="0" fontId="8" fillId="8" borderId="1" pivotButton="0" quotePrefix="0" xfId="0"/>
    <xf numFmtId="0" fontId="10" fillId="8" borderId="1" applyAlignment="1" pivotButton="0" quotePrefix="0" xfId="0">
      <alignment horizontal="right"/>
    </xf>
    <xf numFmtId="0" fontId="4" fillId="0" borderId="1" pivotButton="0" quotePrefix="0" xfId="0"/>
    <xf numFmtId="0" fontId="11" fillId="0" borderId="1" applyAlignment="1" pivotButton="0" quotePrefix="0" xfId="0">
      <alignment horizontal="center"/>
    </xf>
    <xf numFmtId="0" fontId="4" fillId="3" borderId="1" pivotButton="0" quotePrefix="0" xfId="0"/>
    <xf numFmtId="0" fontId="11" fillId="3" borderId="1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right" vertical="center"/>
    </xf>
    <xf numFmtId="164" fontId="4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3" fontId="4" fillId="3" borderId="1" applyAlignment="1" pivotButton="0" quotePrefix="0" xfId="0">
      <alignment horizontal="left" vertical="center"/>
    </xf>
    <xf numFmtId="0" fontId="5" fillId="5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right" vertical="center"/>
    </xf>
    <xf numFmtId="0" fontId="4" fillId="0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164" fontId="4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Órdenes por Estado</a:t>
            </a:r>
          </a:p>
        </rich>
      </tx>
    </title>
    <plotArea>
      <pieChart>
        <varyColors val="1"/>
        <ser>
          <idx val="0"/>
          <order val="0"/>
          <tx>
            <strRef>
              <f>'Dashboard'!F4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'Dashboard'!$E$5:$E$8</f>
            </numRef>
          </cat>
          <val>
            <numRef>
              <f>'Dashboard'!$F$5:$F$8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20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</cols>
  <sheetData>
    <row r="1" ht="35" customHeight="1">
      <c r="A1" s="1" t="inlineStr">
        <is>
          <t>DASHBOARD - RESUMEN EJECUTIVO</t>
        </is>
      </c>
    </row>
    <row r="3">
      <c r="A3" s="2" t="inlineStr">
        <is>
          <t>INDICADORES PRINCIPALES</t>
        </is>
      </c>
      <c r="E3" s="2" t="inlineStr">
        <is>
          <t>GRÁFICO: ÓRDENES POR ESTADO</t>
        </is>
      </c>
    </row>
    <row r="4">
      <c r="A4" s="3" t="inlineStr">
        <is>
          <t>Órdenes Totales</t>
        </is>
      </c>
      <c r="B4" s="4">
        <f>COUNTA('Órdenes de Trabajo'!A5:A1000)</f>
        <v/>
      </c>
      <c r="E4" s="5" t="inlineStr">
        <is>
          <t>Estado</t>
        </is>
      </c>
      <c r="F4" s="5" t="inlineStr">
        <is>
          <t>Cantidad</t>
        </is>
      </c>
    </row>
    <row r="5">
      <c r="A5" s="3" t="inlineStr">
        <is>
          <t>Órdenes Completadas</t>
        </is>
      </c>
      <c r="B5" s="4">
        <f>COUNTIF('Órdenes de Trabajo'!I:I,"Completado")</f>
        <v/>
      </c>
      <c r="E5" s="6" t="inlineStr">
        <is>
          <t>Pendiente</t>
        </is>
      </c>
      <c r="F5" s="7">
        <f>COUNTIF('Órdenes de Trabajo'!I:I,"Pendiente")</f>
        <v/>
      </c>
    </row>
    <row r="6">
      <c r="A6" s="3" t="inlineStr">
        <is>
          <t>Órdenes Pendientes</t>
        </is>
      </c>
      <c r="B6" s="4">
        <f>COUNTIF('Órdenes de Trabajo'!I:I,"Pendiente")</f>
        <v/>
      </c>
      <c r="E6" s="6" t="inlineStr">
        <is>
          <t>En Proceso</t>
        </is>
      </c>
      <c r="F6" s="7">
        <f>COUNTIF('Órdenes de Trabajo'!I:I,"En Proceso")</f>
        <v/>
      </c>
    </row>
    <row r="7">
      <c r="A7" s="3" t="inlineStr">
        <is>
          <t>Ingresos Totales</t>
        </is>
      </c>
      <c r="B7" s="8">
        <f>SUM('Órdenes de Trabajo'!L:L)</f>
        <v/>
      </c>
      <c r="E7" s="6" t="inlineStr">
        <is>
          <t>Completado</t>
        </is>
      </c>
      <c r="F7" s="7">
        <f>COUNTIF('Órdenes de Trabajo'!I:I,"Completado")</f>
        <v/>
      </c>
    </row>
    <row r="8">
      <c r="E8" s="6" t="inlineStr">
        <is>
          <t>Entregado</t>
        </is>
      </c>
      <c r="F8" s="7">
        <f>COUNTIF('Órdenes de Trabajo'!I:I,"Entregado")</f>
        <v/>
      </c>
    </row>
    <row r="9">
      <c r="A9" s="2" t="inlineStr">
        <is>
          <t>ESTADO DE INVENTARIO</t>
        </is>
      </c>
    </row>
    <row r="10">
      <c r="A10" s="9" t="inlineStr">
        <is>
          <t>Repuestos Bajo Stock</t>
        </is>
      </c>
      <c r="B10" s="10">
        <f>COUNTIF(Inventario!J:J,"Bajo Stock")</f>
        <v/>
      </c>
    </row>
    <row r="12">
      <c r="A12" s="2" t="inlineStr">
        <is>
          <t>TOP 5 SERVICIOS MÁS SOLICITADOS</t>
        </is>
      </c>
    </row>
    <row r="13">
      <c r="A13" s="11" t="inlineStr">
        <is>
          <t>1. Alineación y Balanceo</t>
        </is>
      </c>
      <c r="B13" s="12" t="n">
        <v>5</v>
      </c>
    </row>
    <row r="14">
      <c r="A14" s="13" t="inlineStr">
        <is>
          <t>2. Cambio de Neumáticos</t>
        </is>
      </c>
      <c r="B14" s="14" t="n">
        <v>4</v>
      </c>
    </row>
    <row r="15">
      <c r="A15" s="11" t="inlineStr">
        <is>
          <t>3. Cambio de Batería</t>
        </is>
      </c>
      <c r="B15" s="12" t="n">
        <v>4</v>
      </c>
    </row>
    <row r="16">
      <c r="A16" s="13" t="inlineStr">
        <is>
          <t>4. Cambio de Aceite y Filtro</t>
        </is>
      </c>
      <c r="B16" s="14" t="n">
        <v>4</v>
      </c>
    </row>
    <row r="17">
      <c r="A17" s="11" t="inlineStr">
        <is>
          <t>5. Reparación de Frenos</t>
        </is>
      </c>
      <c r="B17" s="12" t="n">
        <v>2</v>
      </c>
    </row>
  </sheetData>
  <mergeCells count="5">
    <mergeCell ref="A1:H1"/>
    <mergeCell ref="A3:D3"/>
    <mergeCell ref="A9:D9"/>
    <mergeCell ref="A12:D12"/>
    <mergeCell ref="E3:H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/>
  </sheetPr>
  <dimension ref="A1:L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12" customWidth="1" min="2" max="2"/>
    <col width="20" customWidth="1" min="3" max="3"/>
    <col width="18" customWidth="1" min="4" max="4"/>
    <col width="12" customWidth="1" min="5" max="5"/>
    <col width="12" customWidth="1" min="6" max="6"/>
    <col width="25" customWidth="1" min="7" max="7"/>
    <col width="18" customWidth="1" min="8" max="8"/>
    <col width="15" customWidth="1" min="9" max="9"/>
    <col width="15" customWidth="1" min="10" max="10"/>
    <col width="15" customWidth="1" min="11" max="11"/>
    <col width="15" customWidth="1" min="12" max="12"/>
  </cols>
  <sheetData>
    <row r="1" ht="30" customHeight="1">
      <c r="A1" s="15" t="inlineStr">
        <is>
          <t>SISTEMA DE GESTIÓN DE TALLER MECÁNICO</t>
        </is>
      </c>
    </row>
    <row r="2">
      <c r="A2" s="16" t="inlineStr">
        <is>
          <t>Generado: 05/02/2026 19:51</t>
        </is>
      </c>
    </row>
    <row r="4">
      <c r="A4" s="17" t="inlineStr">
        <is>
          <t>N° Orden</t>
        </is>
      </c>
      <c r="B4" s="17" t="inlineStr">
        <is>
          <t>Fecha Ingreso</t>
        </is>
      </c>
      <c r="C4" s="17" t="inlineStr">
        <is>
          <t>Cliente</t>
        </is>
      </c>
      <c r="D4" s="17" t="inlineStr">
        <is>
          <t>Vehículo</t>
        </is>
      </c>
      <c r="E4" s="17" t="inlineStr">
        <is>
          <t>Placa</t>
        </is>
      </c>
      <c r="F4" s="17" t="inlineStr">
        <is>
          <t>Kilometraje</t>
        </is>
      </c>
      <c r="G4" s="17" t="inlineStr">
        <is>
          <t>Servicio</t>
        </is>
      </c>
      <c r="H4" s="17" t="inlineStr">
        <is>
          <t>Mecánico</t>
        </is>
      </c>
      <c r="I4" s="17" t="inlineStr">
        <is>
          <t>Estado</t>
        </is>
      </c>
      <c r="J4" s="17" t="inlineStr">
        <is>
          <t>Costo Mano Obra</t>
        </is>
      </c>
      <c r="K4" s="17" t="inlineStr">
        <is>
          <t>Costo Repuestos</t>
        </is>
      </c>
      <c r="L4" s="17" t="inlineStr">
        <is>
          <t>Total</t>
        </is>
      </c>
    </row>
    <row r="5">
      <c r="A5" s="18" t="inlineStr">
        <is>
          <t>ORD-1001</t>
        </is>
      </c>
      <c r="B5" s="18" t="inlineStr">
        <is>
          <t>30/01/2026</t>
        </is>
      </c>
      <c r="C5" s="18" t="inlineStr">
        <is>
          <t>Miguel Ángel</t>
        </is>
      </c>
      <c r="D5" s="18" t="inlineStr">
        <is>
          <t>Nissan Sentra</t>
        </is>
      </c>
      <c r="E5" s="18" t="inlineStr">
        <is>
          <t>STU-234</t>
        </is>
      </c>
      <c r="F5" s="19" t="n">
        <v>28521</v>
      </c>
      <c r="G5" s="18" t="inlineStr">
        <is>
          <t>Cambio de Neumáticos</t>
        </is>
      </c>
      <c r="H5" s="18" t="inlineStr">
        <is>
          <t>Fernando Díaz</t>
        </is>
      </c>
      <c r="I5" s="20" t="inlineStr">
        <is>
          <t>Pendiente</t>
        </is>
      </c>
      <c r="J5" s="21" t="n">
        <v>222</v>
      </c>
      <c r="K5" s="21" t="n">
        <v>200</v>
      </c>
      <c r="L5" s="21" t="n">
        <v>422</v>
      </c>
    </row>
    <row r="6">
      <c r="A6" s="22" t="inlineStr">
        <is>
          <t>ORD-1002</t>
        </is>
      </c>
      <c r="B6" s="22" t="inlineStr">
        <is>
          <t>26/01/2026</t>
        </is>
      </c>
      <c r="C6" s="22" t="inlineStr">
        <is>
          <t>Miguel Ángel</t>
        </is>
      </c>
      <c r="D6" s="22" t="inlineStr">
        <is>
          <t>Chevrolet Cruze</t>
        </is>
      </c>
      <c r="E6" s="22" t="inlineStr">
        <is>
          <t>STU-234</t>
        </is>
      </c>
      <c r="F6" s="23" t="n">
        <v>40725</v>
      </c>
      <c r="G6" s="22" t="inlineStr">
        <is>
          <t>Cambio de Neumáticos</t>
        </is>
      </c>
      <c r="H6" s="22" t="inlineStr">
        <is>
          <t>Alberto Ruiz</t>
        </is>
      </c>
      <c r="I6" s="24" t="inlineStr">
        <is>
          <t>En Proceso</t>
        </is>
      </c>
      <c r="J6" s="25" t="n">
        <v>140</v>
      </c>
      <c r="K6" s="25" t="n">
        <v>57</v>
      </c>
      <c r="L6" s="25" t="n">
        <v>197</v>
      </c>
    </row>
    <row r="7">
      <c r="A7" s="18" t="inlineStr">
        <is>
          <t>ORD-1003</t>
        </is>
      </c>
      <c r="B7" s="18" t="inlineStr">
        <is>
          <t>24/01/2026</t>
        </is>
      </c>
      <c r="C7" s="18" t="inlineStr">
        <is>
          <t>María González</t>
        </is>
      </c>
      <c r="D7" s="18" t="inlineStr">
        <is>
          <t>Mazda 3</t>
        </is>
      </c>
      <c r="E7" s="18" t="inlineStr">
        <is>
          <t>XYZ-789</t>
        </is>
      </c>
      <c r="F7" s="19" t="n">
        <v>51453</v>
      </c>
      <c r="G7" s="18" t="inlineStr">
        <is>
          <t>Cambio de Batería</t>
        </is>
      </c>
      <c r="H7" s="18" t="inlineStr">
        <is>
          <t>Alberto Ruiz</t>
        </is>
      </c>
      <c r="I7" s="24" t="inlineStr">
        <is>
          <t>En Proceso</t>
        </is>
      </c>
      <c r="J7" s="21" t="n">
        <v>275</v>
      </c>
      <c r="K7" s="21" t="n">
        <v>89</v>
      </c>
      <c r="L7" s="21" t="n">
        <v>364</v>
      </c>
    </row>
    <row r="8">
      <c r="A8" s="22" t="inlineStr">
        <is>
          <t>ORD-1004</t>
        </is>
      </c>
      <c r="B8" s="22" t="inlineStr">
        <is>
          <t>28/01/2026</t>
        </is>
      </c>
      <c r="C8" s="22" t="inlineStr">
        <is>
          <t>Juan Pérez</t>
        </is>
      </c>
      <c r="D8" s="22" t="inlineStr">
        <is>
          <t>Kia Forte</t>
        </is>
      </c>
      <c r="E8" s="22" t="inlineStr">
        <is>
          <t>ABC-123</t>
        </is>
      </c>
      <c r="F8" s="23" t="n">
        <v>100709</v>
      </c>
      <c r="G8" s="22" t="inlineStr">
        <is>
          <t>Reparación de Frenos</t>
        </is>
      </c>
      <c r="H8" s="22" t="inlineStr">
        <is>
          <t>Roberto Sánchez</t>
        </is>
      </c>
      <c r="I8" s="20" t="inlineStr">
        <is>
          <t>Pendiente</t>
        </is>
      </c>
      <c r="J8" s="25" t="n">
        <v>297</v>
      </c>
      <c r="K8" s="25" t="n">
        <v>47</v>
      </c>
      <c r="L8" s="25" t="n">
        <v>344</v>
      </c>
    </row>
    <row r="9">
      <c r="A9" s="18" t="inlineStr">
        <is>
          <t>ORD-1005</t>
        </is>
      </c>
      <c r="B9" s="18" t="inlineStr">
        <is>
          <t>16/01/2026</t>
        </is>
      </c>
      <c r="C9" s="18" t="inlineStr">
        <is>
          <t>Pedro Ramírez</t>
        </is>
      </c>
      <c r="D9" s="18" t="inlineStr">
        <is>
          <t>Hyundai Elantra</t>
        </is>
      </c>
      <c r="E9" s="18" t="inlineStr">
        <is>
          <t>DEF-456</t>
        </is>
      </c>
      <c r="F9" s="19" t="n">
        <v>17568</v>
      </c>
      <c r="G9" s="18" t="inlineStr">
        <is>
          <t>Alineación y Balanceo</t>
        </is>
      </c>
      <c r="H9" s="18" t="inlineStr">
        <is>
          <t>Alberto Ruiz</t>
        </is>
      </c>
      <c r="I9" s="20" t="inlineStr">
        <is>
          <t>Pendiente</t>
        </is>
      </c>
      <c r="J9" s="21" t="n">
        <v>110</v>
      </c>
      <c r="K9" s="21" t="n">
        <v>75</v>
      </c>
      <c r="L9" s="21" t="n">
        <v>185</v>
      </c>
    </row>
    <row r="10">
      <c r="A10" s="22" t="inlineStr">
        <is>
          <t>ORD-1006</t>
        </is>
      </c>
      <c r="B10" s="22" t="inlineStr">
        <is>
          <t>05/02/2026</t>
        </is>
      </c>
      <c r="C10" s="22" t="inlineStr">
        <is>
          <t>Luis López</t>
        </is>
      </c>
      <c r="D10" s="22" t="inlineStr">
        <is>
          <t>Volkswagen Jetta</t>
        </is>
      </c>
      <c r="E10" s="22" t="inlineStr">
        <is>
          <t>YZA-890</t>
        </is>
      </c>
      <c r="F10" s="23" t="n">
        <v>95608</v>
      </c>
      <c r="G10" s="22" t="inlineStr">
        <is>
          <t>Cambio de Batería</t>
        </is>
      </c>
      <c r="H10" s="22" t="inlineStr">
        <is>
          <t>Javier Morales</t>
        </is>
      </c>
      <c r="I10" s="26" t="inlineStr">
        <is>
          <t>Entregado</t>
        </is>
      </c>
      <c r="J10" s="25" t="n">
        <v>108</v>
      </c>
      <c r="K10" s="25" t="n">
        <v>304</v>
      </c>
      <c r="L10" s="25" t="n">
        <v>412</v>
      </c>
    </row>
    <row r="11">
      <c r="A11" s="18" t="inlineStr">
        <is>
          <t>ORD-1007</t>
        </is>
      </c>
      <c r="B11" s="18" t="inlineStr">
        <is>
          <t>20/01/2026</t>
        </is>
      </c>
      <c r="C11" s="18" t="inlineStr">
        <is>
          <t>Sofia Castro</t>
        </is>
      </c>
      <c r="D11" s="18" t="inlineStr">
        <is>
          <t>Mazda 3</t>
        </is>
      </c>
      <c r="E11" s="18" t="inlineStr">
        <is>
          <t>VWX-567</t>
        </is>
      </c>
      <c r="F11" s="19" t="n">
        <v>51613</v>
      </c>
      <c r="G11" s="18" t="inlineStr">
        <is>
          <t>Reparación de Motor</t>
        </is>
      </c>
      <c r="H11" s="18" t="inlineStr">
        <is>
          <t>Fernando Díaz</t>
        </is>
      </c>
      <c r="I11" s="27" t="inlineStr">
        <is>
          <t>Entregado</t>
        </is>
      </c>
      <c r="J11" s="21" t="n">
        <v>266</v>
      </c>
      <c r="K11" s="21" t="n">
        <v>442</v>
      </c>
      <c r="L11" s="21" t="n">
        <v>708</v>
      </c>
    </row>
    <row r="12">
      <c r="A12" s="22" t="inlineStr">
        <is>
          <t>ORD-1008</t>
        </is>
      </c>
      <c r="B12" s="22" t="inlineStr">
        <is>
          <t>29/01/2026</t>
        </is>
      </c>
      <c r="C12" s="22" t="inlineStr">
        <is>
          <t>María González</t>
        </is>
      </c>
      <c r="D12" s="22" t="inlineStr">
        <is>
          <t>Volkswagen Jetta</t>
        </is>
      </c>
      <c r="E12" s="22" t="inlineStr">
        <is>
          <t>GHI-012</t>
        </is>
      </c>
      <c r="F12" s="23" t="n">
        <v>57185</v>
      </c>
      <c r="G12" s="22" t="inlineStr">
        <is>
          <t>Alineación y Balanceo</t>
        </is>
      </c>
      <c r="H12" s="22" t="inlineStr">
        <is>
          <t>Roberto Sánchez</t>
        </is>
      </c>
      <c r="I12" s="26" t="inlineStr">
        <is>
          <t>Entregado</t>
        </is>
      </c>
      <c r="J12" s="25" t="n">
        <v>69</v>
      </c>
      <c r="K12" s="25" t="n">
        <v>160</v>
      </c>
      <c r="L12" s="25" t="n">
        <v>229</v>
      </c>
    </row>
    <row r="13">
      <c r="A13" s="18" t="inlineStr">
        <is>
          <t>ORD-1009</t>
        </is>
      </c>
      <c r="B13" s="18" t="inlineStr">
        <is>
          <t>08/01/2026</t>
        </is>
      </c>
      <c r="C13" s="18" t="inlineStr">
        <is>
          <t>Miguel Ángel</t>
        </is>
      </c>
      <c r="D13" s="18" t="inlineStr">
        <is>
          <t>Kia Forte</t>
        </is>
      </c>
      <c r="E13" s="18" t="inlineStr">
        <is>
          <t>XYZ-789</t>
        </is>
      </c>
      <c r="F13" s="19" t="n">
        <v>100903</v>
      </c>
      <c r="G13" s="18" t="inlineStr">
        <is>
          <t>Alineación y Balanceo</t>
        </is>
      </c>
      <c r="H13" s="18" t="inlineStr">
        <is>
          <t>Fernando Díaz</t>
        </is>
      </c>
      <c r="I13" s="28" t="inlineStr">
        <is>
          <t>Completado</t>
        </is>
      </c>
      <c r="J13" s="21" t="n">
        <v>117</v>
      </c>
      <c r="K13" s="21" t="n">
        <v>179</v>
      </c>
      <c r="L13" s="21" t="n">
        <v>296</v>
      </c>
    </row>
    <row r="14">
      <c r="A14" s="22" t="inlineStr">
        <is>
          <t>ORD-1010</t>
        </is>
      </c>
      <c r="B14" s="22" t="inlineStr">
        <is>
          <t>30/01/2026</t>
        </is>
      </c>
      <c r="C14" s="22" t="inlineStr">
        <is>
          <t>Pedro Ramírez</t>
        </is>
      </c>
      <c r="D14" s="22" t="inlineStr">
        <is>
          <t>Honda Civic</t>
        </is>
      </c>
      <c r="E14" s="22" t="inlineStr">
        <is>
          <t>PQR-901</t>
        </is>
      </c>
      <c r="F14" s="23" t="n">
        <v>55600</v>
      </c>
      <c r="G14" s="22" t="inlineStr">
        <is>
          <t>Cambio de Aceite y Filtro</t>
        </is>
      </c>
      <c r="H14" s="22" t="inlineStr">
        <is>
          <t>Fernando Díaz</t>
        </is>
      </c>
      <c r="I14" s="28" t="inlineStr">
        <is>
          <t>Completado</t>
        </is>
      </c>
      <c r="J14" s="25" t="n">
        <v>134</v>
      </c>
      <c r="K14" s="25" t="n">
        <v>82</v>
      </c>
      <c r="L14" s="25" t="n">
        <v>216</v>
      </c>
    </row>
    <row r="15">
      <c r="A15" s="18" t="inlineStr">
        <is>
          <t>ORD-1011</t>
        </is>
      </c>
      <c r="B15" s="18" t="inlineStr">
        <is>
          <t>02/02/2026</t>
        </is>
      </c>
      <c r="C15" s="18" t="inlineStr">
        <is>
          <t>Carlos Rodríguez</t>
        </is>
      </c>
      <c r="D15" s="18" t="inlineStr">
        <is>
          <t>Renault Fluence</t>
        </is>
      </c>
      <c r="E15" s="18" t="inlineStr">
        <is>
          <t>ABC-123</t>
        </is>
      </c>
      <c r="F15" s="19" t="n">
        <v>89652</v>
      </c>
      <c r="G15" s="18" t="inlineStr">
        <is>
          <t>Cambio de Neumáticos</t>
        </is>
      </c>
      <c r="H15" s="18" t="inlineStr">
        <is>
          <t>Fernando Díaz</t>
        </is>
      </c>
      <c r="I15" s="27" t="inlineStr">
        <is>
          <t>Entregado</t>
        </is>
      </c>
      <c r="J15" s="21" t="n">
        <v>98</v>
      </c>
      <c r="K15" s="21" t="n">
        <v>144</v>
      </c>
      <c r="L15" s="21" t="n">
        <v>242</v>
      </c>
    </row>
    <row r="16">
      <c r="A16" s="22" t="inlineStr">
        <is>
          <t>ORD-1012</t>
        </is>
      </c>
      <c r="B16" s="22" t="inlineStr">
        <is>
          <t>22/01/2026</t>
        </is>
      </c>
      <c r="C16" s="22" t="inlineStr">
        <is>
          <t>Luis López</t>
        </is>
      </c>
      <c r="D16" s="22" t="inlineStr">
        <is>
          <t>Hyundai Elantra</t>
        </is>
      </c>
      <c r="E16" s="22" t="inlineStr">
        <is>
          <t>GHI-012</t>
        </is>
      </c>
      <c r="F16" s="23" t="n">
        <v>32671</v>
      </c>
      <c r="G16" s="22" t="inlineStr">
        <is>
          <t>Alineación y Balanceo</t>
        </is>
      </c>
      <c r="H16" s="22" t="inlineStr">
        <is>
          <t>Fernando Díaz</t>
        </is>
      </c>
      <c r="I16" s="28" t="inlineStr">
        <is>
          <t>Completado</t>
        </is>
      </c>
      <c r="J16" s="25" t="n">
        <v>51</v>
      </c>
      <c r="K16" s="25" t="n">
        <v>360</v>
      </c>
      <c r="L16" s="25" t="n">
        <v>411</v>
      </c>
    </row>
    <row r="17">
      <c r="A17" s="18" t="inlineStr">
        <is>
          <t>ORD-1013</t>
        </is>
      </c>
      <c r="B17" s="18" t="inlineStr">
        <is>
          <t>28/01/2026</t>
        </is>
      </c>
      <c r="C17" s="18" t="inlineStr">
        <is>
          <t>Carlos Rodríguez</t>
        </is>
      </c>
      <c r="D17" s="18" t="inlineStr">
        <is>
          <t>Volkswagen Jetta</t>
        </is>
      </c>
      <c r="E17" s="18" t="inlineStr">
        <is>
          <t>PQR-901</t>
        </is>
      </c>
      <c r="F17" s="19" t="n">
        <v>119046</v>
      </c>
      <c r="G17" s="18" t="inlineStr">
        <is>
          <t>Cambio de Batería</t>
        </is>
      </c>
      <c r="H17" s="18" t="inlineStr">
        <is>
          <t>Javier Morales</t>
        </is>
      </c>
      <c r="I17" s="20" t="inlineStr">
        <is>
          <t>Pendiente</t>
        </is>
      </c>
      <c r="J17" s="21" t="n">
        <v>281</v>
      </c>
      <c r="K17" s="21" t="n">
        <v>371</v>
      </c>
      <c r="L17" s="21" t="n">
        <v>652</v>
      </c>
    </row>
    <row r="18">
      <c r="A18" s="22" t="inlineStr">
        <is>
          <t>ORD-1014</t>
        </is>
      </c>
      <c r="B18" s="22" t="inlineStr">
        <is>
          <t>16/01/2026</t>
        </is>
      </c>
      <c r="C18" s="22" t="inlineStr">
        <is>
          <t>Luis López</t>
        </is>
      </c>
      <c r="D18" s="22" t="inlineStr">
        <is>
          <t>Nissan Sentra</t>
        </is>
      </c>
      <c r="E18" s="22" t="inlineStr">
        <is>
          <t>DEF-456</t>
        </is>
      </c>
      <c r="F18" s="23" t="n">
        <v>108555</v>
      </c>
      <c r="G18" s="22" t="inlineStr">
        <is>
          <t>Mantenimiento General</t>
        </is>
      </c>
      <c r="H18" s="22" t="inlineStr">
        <is>
          <t>Javier Morales</t>
        </is>
      </c>
      <c r="I18" s="20" t="inlineStr">
        <is>
          <t>Pendiente</t>
        </is>
      </c>
      <c r="J18" s="25" t="n">
        <v>135</v>
      </c>
      <c r="K18" s="25" t="n">
        <v>421</v>
      </c>
      <c r="L18" s="25" t="n">
        <v>556</v>
      </c>
    </row>
    <row r="19">
      <c r="A19" s="18" t="inlineStr">
        <is>
          <t>ORD-1015</t>
        </is>
      </c>
      <c r="B19" s="18" t="inlineStr">
        <is>
          <t>09/01/2026</t>
        </is>
      </c>
      <c r="C19" s="18" t="inlineStr">
        <is>
          <t>Carmen Silva</t>
        </is>
      </c>
      <c r="D19" s="18" t="inlineStr">
        <is>
          <t>Chevrolet Cruze</t>
        </is>
      </c>
      <c r="E19" s="18" t="inlineStr">
        <is>
          <t>PQR-901</t>
        </is>
      </c>
      <c r="F19" s="19" t="n">
        <v>107707</v>
      </c>
      <c r="G19" s="18" t="inlineStr">
        <is>
          <t>Reparación de Frenos</t>
        </is>
      </c>
      <c r="H19" s="18" t="inlineStr">
        <is>
          <t>Fernando Díaz</t>
        </is>
      </c>
      <c r="I19" s="28" t="inlineStr">
        <is>
          <t>Completado</t>
        </is>
      </c>
      <c r="J19" s="21" t="n">
        <v>243</v>
      </c>
      <c r="K19" s="21" t="n">
        <v>180</v>
      </c>
      <c r="L19" s="21" t="n">
        <v>423</v>
      </c>
    </row>
    <row r="20">
      <c r="A20" s="22" t="inlineStr">
        <is>
          <t>ORD-1016</t>
        </is>
      </c>
      <c r="B20" s="22" t="inlineStr">
        <is>
          <t>25/01/2026</t>
        </is>
      </c>
      <c r="C20" s="22" t="inlineStr">
        <is>
          <t>Luis López</t>
        </is>
      </c>
      <c r="D20" s="22" t="inlineStr">
        <is>
          <t>Mazda 3</t>
        </is>
      </c>
      <c r="E20" s="22" t="inlineStr">
        <is>
          <t>GHI-012</t>
        </is>
      </c>
      <c r="F20" s="23" t="n">
        <v>90139</v>
      </c>
      <c r="G20" s="22" t="inlineStr">
        <is>
          <t>Mantenimiento 10,000 km</t>
        </is>
      </c>
      <c r="H20" s="22" t="inlineStr">
        <is>
          <t>Fernando Díaz</t>
        </is>
      </c>
      <c r="I20" s="20" t="inlineStr">
        <is>
          <t>Pendiente</t>
        </is>
      </c>
      <c r="J20" s="25" t="n">
        <v>280</v>
      </c>
      <c r="K20" s="25" t="n">
        <v>479</v>
      </c>
      <c r="L20" s="25" t="n">
        <v>759</v>
      </c>
    </row>
    <row r="21">
      <c r="A21" s="18" t="inlineStr">
        <is>
          <t>ORD-1017</t>
        </is>
      </c>
      <c r="B21" s="18" t="inlineStr">
        <is>
          <t>26/01/2026</t>
        </is>
      </c>
      <c r="C21" s="18" t="inlineStr">
        <is>
          <t>Ana Martínez</t>
        </is>
      </c>
      <c r="D21" s="18" t="inlineStr">
        <is>
          <t>Hyundai Elantra</t>
        </is>
      </c>
      <c r="E21" s="18" t="inlineStr">
        <is>
          <t>PQR-901</t>
        </is>
      </c>
      <c r="F21" s="19" t="n">
        <v>64013</v>
      </c>
      <c r="G21" s="18" t="inlineStr">
        <is>
          <t>Cambio de Batería</t>
        </is>
      </c>
      <c r="H21" s="18" t="inlineStr">
        <is>
          <t>Alberto Ruiz</t>
        </is>
      </c>
      <c r="I21" s="20" t="inlineStr">
        <is>
          <t>Pendiente</t>
        </is>
      </c>
      <c r="J21" s="21" t="n">
        <v>261</v>
      </c>
      <c r="K21" s="21" t="n">
        <v>374</v>
      </c>
      <c r="L21" s="21" t="n">
        <v>635</v>
      </c>
    </row>
    <row r="22">
      <c r="A22" s="22" t="inlineStr">
        <is>
          <t>ORD-1018</t>
        </is>
      </c>
      <c r="B22" s="22" t="inlineStr">
        <is>
          <t>20/01/2026</t>
        </is>
      </c>
      <c r="C22" s="22" t="inlineStr">
        <is>
          <t>Luis López</t>
        </is>
      </c>
      <c r="D22" s="22" t="inlineStr">
        <is>
          <t>Chevrolet Cruze</t>
        </is>
      </c>
      <c r="E22" s="22" t="inlineStr">
        <is>
          <t>ABC-123</t>
        </is>
      </c>
      <c r="F22" s="23" t="n">
        <v>97457</v>
      </c>
      <c r="G22" s="22" t="inlineStr">
        <is>
          <t>Cambio de Aceite y Filtro</t>
        </is>
      </c>
      <c r="H22" s="22" t="inlineStr">
        <is>
          <t>Alberto Ruiz</t>
        </is>
      </c>
      <c r="I22" s="28" t="inlineStr">
        <is>
          <t>Completado</t>
        </is>
      </c>
      <c r="J22" s="25" t="n">
        <v>262</v>
      </c>
      <c r="K22" s="25" t="n">
        <v>432</v>
      </c>
      <c r="L22" s="25" t="n">
        <v>694</v>
      </c>
    </row>
    <row r="23">
      <c r="A23" s="18" t="inlineStr">
        <is>
          <t>ORD-1019</t>
        </is>
      </c>
      <c r="B23" s="18" t="inlineStr">
        <is>
          <t>07/01/2026</t>
        </is>
      </c>
      <c r="C23" s="18" t="inlineStr">
        <is>
          <t>Sofia Castro</t>
        </is>
      </c>
      <c r="D23" s="18" t="inlineStr">
        <is>
          <t>Chevrolet Cruze</t>
        </is>
      </c>
      <c r="E23" s="18" t="inlineStr">
        <is>
          <t>DEF-456</t>
        </is>
      </c>
      <c r="F23" s="19" t="n">
        <v>96344</v>
      </c>
      <c r="G23" s="18" t="inlineStr">
        <is>
          <t>Mantenimiento 10,000 km</t>
        </is>
      </c>
      <c r="H23" s="18" t="inlineStr">
        <is>
          <t>Fernando Díaz</t>
        </is>
      </c>
      <c r="I23" s="20" t="inlineStr">
        <is>
          <t>Pendiente</t>
        </is>
      </c>
      <c r="J23" s="21" t="n">
        <v>135</v>
      </c>
      <c r="K23" s="21" t="n">
        <v>396</v>
      </c>
      <c r="L23" s="21" t="n">
        <v>531</v>
      </c>
    </row>
    <row r="24">
      <c r="A24" s="22" t="inlineStr">
        <is>
          <t>ORD-1020</t>
        </is>
      </c>
      <c r="B24" s="22" t="inlineStr">
        <is>
          <t>06/01/2026</t>
        </is>
      </c>
      <c r="C24" s="22" t="inlineStr">
        <is>
          <t>Carlos Rodríguez</t>
        </is>
      </c>
      <c r="D24" s="22" t="inlineStr">
        <is>
          <t>Hyundai Elantra</t>
        </is>
      </c>
      <c r="E24" s="22" t="inlineStr">
        <is>
          <t>PQR-901</t>
        </is>
      </c>
      <c r="F24" s="23" t="n">
        <v>125216</v>
      </c>
      <c r="G24" s="22" t="inlineStr">
        <is>
          <t>Alineación y Balanceo</t>
        </is>
      </c>
      <c r="H24" s="22" t="inlineStr">
        <is>
          <t>Alberto Ruiz</t>
        </is>
      </c>
      <c r="I24" s="28" t="inlineStr">
        <is>
          <t>Completado</t>
        </is>
      </c>
      <c r="J24" s="25" t="n">
        <v>240</v>
      </c>
      <c r="K24" s="25" t="n">
        <v>166</v>
      </c>
      <c r="L24" s="25" t="n">
        <v>406</v>
      </c>
    </row>
    <row r="25">
      <c r="A25" s="18" t="inlineStr">
        <is>
          <t>ORD-1021</t>
        </is>
      </c>
      <c r="B25" s="18" t="inlineStr">
        <is>
          <t>22/01/2026</t>
        </is>
      </c>
      <c r="C25" s="18" t="inlineStr">
        <is>
          <t>Sofia Castro</t>
        </is>
      </c>
      <c r="D25" s="18" t="inlineStr">
        <is>
          <t>Nissan Sentra</t>
        </is>
      </c>
      <c r="E25" s="18" t="inlineStr">
        <is>
          <t>MNO-678</t>
        </is>
      </c>
      <c r="F25" s="19" t="n">
        <v>98715</v>
      </c>
      <c r="G25" s="18" t="inlineStr">
        <is>
          <t>Mantenimiento General</t>
        </is>
      </c>
      <c r="H25" s="18" t="inlineStr">
        <is>
          <t>Roberto Sánchez</t>
        </is>
      </c>
      <c r="I25" s="28" t="inlineStr">
        <is>
          <t>Completado</t>
        </is>
      </c>
      <c r="J25" s="21" t="n">
        <v>215</v>
      </c>
      <c r="K25" s="21" t="n">
        <v>405</v>
      </c>
      <c r="L25" s="21" t="n">
        <v>620</v>
      </c>
    </row>
    <row r="26">
      <c r="A26" s="22" t="inlineStr">
        <is>
          <t>ORD-1022</t>
        </is>
      </c>
      <c r="B26" s="22" t="inlineStr">
        <is>
          <t>27/01/2026</t>
        </is>
      </c>
      <c r="C26" s="22" t="inlineStr">
        <is>
          <t>Pedro Ramírez</t>
        </is>
      </c>
      <c r="D26" s="22" t="inlineStr">
        <is>
          <t>Renault Fluence</t>
        </is>
      </c>
      <c r="E26" s="22" t="inlineStr">
        <is>
          <t>MNO-678</t>
        </is>
      </c>
      <c r="F26" s="23" t="n">
        <v>5869</v>
      </c>
      <c r="G26" s="22" t="inlineStr">
        <is>
          <t>Cambio de Aceite y Filtro</t>
        </is>
      </c>
      <c r="H26" s="22" t="inlineStr">
        <is>
          <t>Alberto Ruiz</t>
        </is>
      </c>
      <c r="I26" s="24" t="inlineStr">
        <is>
          <t>En Proceso</t>
        </is>
      </c>
      <c r="J26" s="25" t="n">
        <v>279</v>
      </c>
      <c r="K26" s="25" t="n">
        <v>429</v>
      </c>
      <c r="L26" s="25" t="n">
        <v>708</v>
      </c>
    </row>
    <row r="27">
      <c r="A27" s="18" t="inlineStr">
        <is>
          <t>ORD-1023</t>
        </is>
      </c>
      <c r="B27" s="18" t="inlineStr">
        <is>
          <t>08/01/2026</t>
        </is>
      </c>
      <c r="C27" s="18" t="inlineStr">
        <is>
          <t>Miguel Ángel</t>
        </is>
      </c>
      <c r="D27" s="18" t="inlineStr">
        <is>
          <t>Toyota Corolla</t>
        </is>
      </c>
      <c r="E27" s="18" t="inlineStr">
        <is>
          <t>XYZ-789</t>
        </is>
      </c>
      <c r="F27" s="19" t="n">
        <v>130061</v>
      </c>
      <c r="G27" s="18" t="inlineStr">
        <is>
          <t>Revisión Eléctrica</t>
        </is>
      </c>
      <c r="H27" s="18" t="inlineStr">
        <is>
          <t>Fernando Díaz</t>
        </is>
      </c>
      <c r="I27" s="28" t="inlineStr">
        <is>
          <t>Completado</t>
        </is>
      </c>
      <c r="J27" s="21" t="n">
        <v>293</v>
      </c>
      <c r="K27" s="21" t="n">
        <v>200</v>
      </c>
      <c r="L27" s="21" t="n">
        <v>493</v>
      </c>
    </row>
    <row r="28">
      <c r="A28" s="22" t="inlineStr">
        <is>
          <t>ORD-1024</t>
        </is>
      </c>
      <c r="B28" s="22" t="inlineStr">
        <is>
          <t>23/01/2026</t>
        </is>
      </c>
      <c r="C28" s="22" t="inlineStr">
        <is>
          <t>Carmen Silva</t>
        </is>
      </c>
      <c r="D28" s="22" t="inlineStr">
        <is>
          <t>Honda Civic</t>
        </is>
      </c>
      <c r="E28" s="22" t="inlineStr">
        <is>
          <t>PQR-901</t>
        </is>
      </c>
      <c r="F28" s="23" t="n">
        <v>127723</v>
      </c>
      <c r="G28" s="22" t="inlineStr">
        <is>
          <t>Cambio de Neumáticos</t>
        </is>
      </c>
      <c r="H28" s="22" t="inlineStr">
        <is>
          <t>Alberto Ruiz</t>
        </is>
      </c>
      <c r="I28" s="20" t="inlineStr">
        <is>
          <t>Pendiente</t>
        </is>
      </c>
      <c r="J28" s="25" t="n">
        <v>74</v>
      </c>
      <c r="K28" s="25" t="n">
        <v>404</v>
      </c>
      <c r="L28" s="25" t="n">
        <v>478</v>
      </c>
    </row>
    <row r="29">
      <c r="A29" s="18" t="inlineStr">
        <is>
          <t>ORD-1025</t>
        </is>
      </c>
      <c r="B29" s="18" t="inlineStr">
        <is>
          <t>02/02/2026</t>
        </is>
      </c>
      <c r="C29" s="18" t="inlineStr">
        <is>
          <t>Juan Pérez</t>
        </is>
      </c>
      <c r="D29" s="18" t="inlineStr">
        <is>
          <t>Nissan Sentra</t>
        </is>
      </c>
      <c r="E29" s="18" t="inlineStr">
        <is>
          <t>ABC-123</t>
        </is>
      </c>
      <c r="F29" s="19" t="n">
        <v>97020</v>
      </c>
      <c r="G29" s="18" t="inlineStr">
        <is>
          <t>Cambio de Aceite y Filtro</t>
        </is>
      </c>
      <c r="H29" s="18" t="inlineStr">
        <is>
          <t>Javier Morales</t>
        </is>
      </c>
      <c r="I29" s="28" t="inlineStr">
        <is>
          <t>Completado</t>
        </is>
      </c>
      <c r="J29" s="21" t="n">
        <v>231</v>
      </c>
      <c r="K29" s="21" t="n">
        <v>43</v>
      </c>
      <c r="L29" s="21" t="n">
        <v>274</v>
      </c>
    </row>
  </sheetData>
  <autoFilter ref="A4:L29"/>
  <mergeCells count="2">
    <mergeCell ref="A1:L1"/>
    <mergeCell ref="A2:L2"/>
  </mergeCells>
  <dataValidations count="1">
    <dataValidation sqref="I5:I1000" showErrorMessage="1" showInputMessage="1" allowBlank="0" type="list">
      <formula1>"Pendiente,En Proceso,Completado,Entregado"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J2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5" customWidth="1" min="4" max="4"/>
    <col width="12" customWidth="1" min="5" max="5"/>
    <col width="12" customWidth="1" min="6" max="6"/>
    <col width="15" customWidth="1" min="7" max="7"/>
    <col width="15" customWidth="1" min="8" max="8"/>
    <col width="15" customWidth="1" min="9" max="9"/>
    <col width="12" customWidth="1" min="10" max="10"/>
  </cols>
  <sheetData>
    <row r="1" ht="30" customHeight="1">
      <c r="A1" s="15" t="inlineStr">
        <is>
          <t>INVENTARIO DE REPUESTOS Y MATERIALES</t>
        </is>
      </c>
    </row>
    <row r="3">
      <c r="A3" s="17" t="inlineStr">
        <is>
          <t>Código</t>
        </is>
      </c>
      <c r="B3" s="17" t="inlineStr">
        <is>
          <t>Descripción</t>
        </is>
      </c>
      <c r="C3" s="17" t="inlineStr">
        <is>
          <t>Categoría</t>
        </is>
      </c>
      <c r="D3" s="17" t="inlineStr">
        <is>
          <t>Marca</t>
        </is>
      </c>
      <c r="E3" s="17" t="inlineStr">
        <is>
          <t>Stock Actual</t>
        </is>
      </c>
      <c r="F3" s="17" t="inlineStr">
        <is>
          <t>Stock Mínimo</t>
        </is>
      </c>
      <c r="G3" s="17" t="inlineStr">
        <is>
          <t>Precio Compra</t>
        </is>
      </c>
      <c r="H3" s="17" t="inlineStr">
        <is>
          <t>Precio Venta</t>
        </is>
      </c>
      <c r="I3" s="17" t="inlineStr">
        <is>
          <t>Ubicación</t>
        </is>
      </c>
      <c r="J3" s="17" t="inlineStr">
        <is>
          <t>Estado</t>
        </is>
      </c>
    </row>
    <row r="4">
      <c r="A4" s="22" t="inlineStr">
        <is>
          <t>REP-001</t>
        </is>
      </c>
      <c r="B4" s="22" t="inlineStr">
        <is>
          <t>Aceite Motor 5W-30 Sintético</t>
        </is>
      </c>
      <c r="C4" s="22" t="inlineStr">
        <is>
          <t>Lubricantes</t>
        </is>
      </c>
      <c r="D4" s="22" t="inlineStr">
        <is>
          <t>Castrol</t>
        </is>
      </c>
      <c r="E4" s="29" t="n">
        <v>45</v>
      </c>
      <c r="F4" s="29" t="n">
        <v>20</v>
      </c>
      <c r="G4" s="30" t="n">
        <v>8.5</v>
      </c>
      <c r="H4" s="30" t="n">
        <v>15</v>
      </c>
      <c r="I4" s="22" t="inlineStr">
        <is>
          <t>Estante A1</t>
        </is>
      </c>
      <c r="J4" s="29" t="inlineStr">
        <is>
          <t>Normal</t>
        </is>
      </c>
    </row>
    <row r="5">
      <c r="A5" s="18" t="inlineStr">
        <is>
          <t>REP-002</t>
        </is>
      </c>
      <c r="B5" s="18" t="inlineStr">
        <is>
          <t>Filtro de Aceite Universal</t>
        </is>
      </c>
      <c r="C5" s="18" t="inlineStr">
        <is>
          <t>Filtros</t>
        </is>
      </c>
      <c r="D5" s="18" t="inlineStr">
        <is>
          <t>Mann</t>
        </is>
      </c>
      <c r="E5" s="31" t="n">
        <v>38</v>
      </c>
      <c r="F5" s="31" t="n">
        <v>15</v>
      </c>
      <c r="G5" s="32" t="n">
        <v>3.2</v>
      </c>
      <c r="H5" s="32" t="n">
        <v>6.5</v>
      </c>
      <c r="I5" s="18" t="inlineStr">
        <is>
          <t>Estante A2</t>
        </is>
      </c>
      <c r="J5" s="31" t="inlineStr">
        <is>
          <t>Normal</t>
        </is>
      </c>
    </row>
    <row r="6">
      <c r="A6" s="22" t="inlineStr">
        <is>
          <t>REP-003</t>
        </is>
      </c>
      <c r="B6" s="22" t="inlineStr">
        <is>
          <t>Pastillas de Freno Delanteras</t>
        </is>
      </c>
      <c r="C6" s="22" t="inlineStr">
        <is>
          <t>Frenos</t>
        </is>
      </c>
      <c r="D6" s="22" t="inlineStr">
        <is>
          <t>Bosch</t>
        </is>
      </c>
      <c r="E6" s="29" t="n">
        <v>22</v>
      </c>
      <c r="F6" s="29" t="n">
        <v>10</v>
      </c>
      <c r="G6" s="30" t="n">
        <v>25</v>
      </c>
      <c r="H6" s="30" t="n">
        <v>45</v>
      </c>
      <c r="I6" s="22" t="inlineStr">
        <is>
          <t>Estante B1</t>
        </is>
      </c>
      <c r="J6" s="29" t="inlineStr">
        <is>
          <t>Normal</t>
        </is>
      </c>
    </row>
    <row r="7">
      <c r="A7" s="18" t="inlineStr">
        <is>
          <t>REP-004</t>
        </is>
      </c>
      <c r="B7" s="18" t="inlineStr">
        <is>
          <t>Batería 12V 60Ah</t>
        </is>
      </c>
      <c r="C7" s="18" t="inlineStr">
        <is>
          <t>Eléctricos</t>
        </is>
      </c>
      <c r="D7" s="18" t="inlineStr">
        <is>
          <t>ACDelco</t>
        </is>
      </c>
      <c r="E7" s="31" t="n">
        <v>15</v>
      </c>
      <c r="F7" s="31" t="n">
        <v>5</v>
      </c>
      <c r="G7" s="32" t="n">
        <v>85</v>
      </c>
      <c r="H7" s="32" t="n">
        <v>150</v>
      </c>
      <c r="I7" s="18" t="inlineStr">
        <is>
          <t>Zona C</t>
        </is>
      </c>
      <c r="J7" s="31" t="inlineStr">
        <is>
          <t>Normal</t>
        </is>
      </c>
    </row>
    <row r="8">
      <c r="A8" s="22" t="inlineStr">
        <is>
          <t>REP-005</t>
        </is>
      </c>
      <c r="B8" s="22" t="inlineStr">
        <is>
          <t>Bujías Platino (Set 4)</t>
        </is>
      </c>
      <c r="C8" s="22" t="inlineStr">
        <is>
          <t>Motor</t>
        </is>
      </c>
      <c r="D8" s="22" t="inlineStr">
        <is>
          <t>NGK</t>
        </is>
      </c>
      <c r="E8" s="29" t="n">
        <v>30</v>
      </c>
      <c r="F8" s="29" t="n">
        <v>12</v>
      </c>
      <c r="G8" s="30" t="n">
        <v>18</v>
      </c>
      <c r="H8" s="30" t="n">
        <v>32</v>
      </c>
      <c r="I8" s="22" t="inlineStr">
        <is>
          <t>Estante A3</t>
        </is>
      </c>
      <c r="J8" s="29" t="inlineStr">
        <is>
          <t>Normal</t>
        </is>
      </c>
    </row>
    <row r="9">
      <c r="A9" s="18" t="inlineStr">
        <is>
          <t>REP-006</t>
        </is>
      </c>
      <c r="B9" s="18" t="inlineStr">
        <is>
          <t>Filtro de Aire</t>
        </is>
      </c>
      <c r="C9" s="18" t="inlineStr">
        <is>
          <t>Filtros</t>
        </is>
      </c>
      <c r="D9" s="18" t="inlineStr">
        <is>
          <t>Mann</t>
        </is>
      </c>
      <c r="E9" s="31" t="n">
        <v>42</v>
      </c>
      <c r="F9" s="31" t="n">
        <v>20</v>
      </c>
      <c r="G9" s="32" t="n">
        <v>5.5</v>
      </c>
      <c r="H9" s="32" t="n">
        <v>10</v>
      </c>
      <c r="I9" s="18" t="inlineStr">
        <is>
          <t>Estante A2</t>
        </is>
      </c>
      <c r="J9" s="31" t="inlineStr">
        <is>
          <t>Normal</t>
        </is>
      </c>
    </row>
    <row r="10">
      <c r="A10" s="22" t="inlineStr">
        <is>
          <t>REP-007</t>
        </is>
      </c>
      <c r="B10" s="22" t="inlineStr">
        <is>
          <t>Correa de Distribución</t>
        </is>
      </c>
      <c r="C10" s="22" t="inlineStr">
        <is>
          <t>Motor</t>
        </is>
      </c>
      <c r="D10" s="22" t="inlineStr">
        <is>
          <t>Gates</t>
        </is>
      </c>
      <c r="E10" s="29" t="n">
        <v>18</v>
      </c>
      <c r="F10" s="29" t="n">
        <v>8</v>
      </c>
      <c r="G10" s="30" t="n">
        <v>35</v>
      </c>
      <c r="H10" s="30" t="n">
        <v>65</v>
      </c>
      <c r="I10" s="22" t="inlineStr">
        <is>
          <t>Estante B2</t>
        </is>
      </c>
      <c r="J10" s="29" t="inlineStr">
        <is>
          <t>Normal</t>
        </is>
      </c>
    </row>
    <row r="11">
      <c r="A11" s="18" t="inlineStr">
        <is>
          <t>REP-008</t>
        </is>
      </c>
      <c r="B11" s="18" t="inlineStr">
        <is>
          <t>Líquido de Frenos DOT 4</t>
        </is>
      </c>
      <c r="C11" s="18" t="inlineStr">
        <is>
          <t>Fluidos</t>
        </is>
      </c>
      <c r="D11" s="18" t="inlineStr">
        <is>
          <t>Mobil</t>
        </is>
      </c>
      <c r="E11" s="31" t="n">
        <v>25</v>
      </c>
      <c r="F11" s="31" t="n">
        <v>10</v>
      </c>
      <c r="G11" s="32" t="n">
        <v>4.5</v>
      </c>
      <c r="H11" s="32" t="n">
        <v>8.5</v>
      </c>
      <c r="I11" s="18" t="inlineStr">
        <is>
          <t>Estante D1</t>
        </is>
      </c>
      <c r="J11" s="31" t="inlineStr">
        <is>
          <t>Normal</t>
        </is>
      </c>
    </row>
    <row r="12">
      <c r="A12" s="22" t="inlineStr">
        <is>
          <t>REP-009</t>
        </is>
      </c>
      <c r="B12" s="22" t="inlineStr">
        <is>
          <t>Refrigerante Motor</t>
        </is>
      </c>
      <c r="C12" s="22" t="inlineStr">
        <is>
          <t>Fluidos</t>
        </is>
      </c>
      <c r="D12" s="22" t="inlineStr">
        <is>
          <t>Prestone</t>
        </is>
      </c>
      <c r="E12" s="29" t="n">
        <v>32</v>
      </c>
      <c r="F12" s="29" t="n">
        <v>15</v>
      </c>
      <c r="G12" s="30" t="n">
        <v>6</v>
      </c>
      <c r="H12" s="30" t="n">
        <v>11</v>
      </c>
      <c r="I12" s="22" t="inlineStr">
        <is>
          <t>Estante D1</t>
        </is>
      </c>
      <c r="J12" s="29" t="inlineStr">
        <is>
          <t>Normal</t>
        </is>
      </c>
    </row>
    <row r="13">
      <c r="A13" s="18" t="inlineStr">
        <is>
          <t>REP-010</t>
        </is>
      </c>
      <c r="B13" s="18" t="inlineStr">
        <is>
          <t>Amortiguador Delantero</t>
        </is>
      </c>
      <c r="C13" s="18" t="inlineStr">
        <is>
          <t>Suspensión</t>
        </is>
      </c>
      <c r="D13" s="18" t="inlineStr">
        <is>
          <t>Monroe</t>
        </is>
      </c>
      <c r="E13" s="31" t="n">
        <v>12</v>
      </c>
      <c r="F13" s="31" t="n">
        <v>6</v>
      </c>
      <c r="G13" s="32" t="n">
        <v>55</v>
      </c>
      <c r="H13" s="32" t="n">
        <v>95</v>
      </c>
      <c r="I13" s="18" t="inlineStr">
        <is>
          <t>Estante C1</t>
        </is>
      </c>
      <c r="J13" s="31" t="inlineStr">
        <is>
          <t>Normal</t>
        </is>
      </c>
    </row>
    <row r="14">
      <c r="A14" s="22" t="inlineStr">
        <is>
          <t>REP-011</t>
        </is>
      </c>
      <c r="B14" s="22" t="inlineStr">
        <is>
          <t>Disco de Freno</t>
        </is>
      </c>
      <c r="C14" s="22" t="inlineStr">
        <is>
          <t>Frenos</t>
        </is>
      </c>
      <c r="D14" s="22" t="inlineStr">
        <is>
          <t>Brembo</t>
        </is>
      </c>
      <c r="E14" s="29" t="n">
        <v>20</v>
      </c>
      <c r="F14" s="29" t="n">
        <v>8</v>
      </c>
      <c r="G14" s="30" t="n">
        <v>32</v>
      </c>
      <c r="H14" s="30" t="n">
        <v>58</v>
      </c>
      <c r="I14" s="22" t="inlineStr">
        <is>
          <t>Estante B1</t>
        </is>
      </c>
      <c r="J14" s="29" t="inlineStr">
        <is>
          <t>Normal</t>
        </is>
      </c>
    </row>
    <row r="15">
      <c r="A15" s="18" t="inlineStr">
        <is>
          <t>REP-012</t>
        </is>
      </c>
      <c r="B15" s="18" t="inlineStr">
        <is>
          <t>Alternador 12V</t>
        </is>
      </c>
      <c r="C15" s="18" t="inlineStr">
        <is>
          <t>Eléctricos</t>
        </is>
      </c>
      <c r="D15" s="18" t="inlineStr">
        <is>
          <t>Valeo</t>
        </is>
      </c>
      <c r="E15" s="31" t="n">
        <v>8</v>
      </c>
      <c r="F15" s="31" t="n">
        <v>3</v>
      </c>
      <c r="G15" s="32" t="n">
        <v>120</v>
      </c>
      <c r="H15" s="32" t="n">
        <v>210</v>
      </c>
      <c r="I15" s="18" t="inlineStr">
        <is>
          <t>Zona C</t>
        </is>
      </c>
      <c r="J15" s="31" t="inlineStr">
        <is>
          <t>Normal</t>
        </is>
      </c>
    </row>
    <row r="16">
      <c r="A16" s="22" t="inlineStr">
        <is>
          <t>REP-013</t>
        </is>
      </c>
      <c r="B16" s="22" t="inlineStr">
        <is>
          <t>Bomba de Agua</t>
        </is>
      </c>
      <c r="C16" s="22" t="inlineStr">
        <is>
          <t>Motor</t>
        </is>
      </c>
      <c r="D16" s="22" t="inlineStr">
        <is>
          <t>Gates</t>
        </is>
      </c>
      <c r="E16" s="29" t="n">
        <v>14</v>
      </c>
      <c r="F16" s="29" t="n">
        <v>6</v>
      </c>
      <c r="G16" s="30" t="n">
        <v>28</v>
      </c>
      <c r="H16" s="30" t="n">
        <v>50</v>
      </c>
      <c r="I16" s="22" t="inlineStr">
        <is>
          <t>Estante B2</t>
        </is>
      </c>
      <c r="J16" s="29" t="inlineStr">
        <is>
          <t>Normal</t>
        </is>
      </c>
    </row>
    <row r="17">
      <c r="A17" s="18" t="inlineStr">
        <is>
          <t>REP-014</t>
        </is>
      </c>
      <c r="B17" s="18" t="inlineStr">
        <is>
          <t>Neumático 195/65R15</t>
        </is>
      </c>
      <c r="C17" s="18" t="inlineStr">
        <is>
          <t>Neumáticos</t>
        </is>
      </c>
      <c r="D17" s="18" t="inlineStr">
        <is>
          <t>Michelin</t>
        </is>
      </c>
      <c r="E17" s="31" t="n">
        <v>24</v>
      </c>
      <c r="F17" s="31" t="n">
        <v>12</v>
      </c>
      <c r="G17" s="32" t="n">
        <v>65</v>
      </c>
      <c r="H17" s="32" t="n">
        <v>110</v>
      </c>
      <c r="I17" s="18" t="inlineStr">
        <is>
          <t>Almacén</t>
        </is>
      </c>
      <c r="J17" s="31" t="inlineStr">
        <is>
          <t>Normal</t>
        </is>
      </c>
    </row>
    <row r="18">
      <c r="A18" s="22" t="inlineStr">
        <is>
          <t>REP-015</t>
        </is>
      </c>
      <c r="B18" s="22" t="inlineStr">
        <is>
          <t>Sensor de Oxígeno</t>
        </is>
      </c>
      <c r="C18" s="22" t="inlineStr">
        <is>
          <t>Eléctricos</t>
        </is>
      </c>
      <c r="D18" s="22" t="inlineStr">
        <is>
          <t>Denso</t>
        </is>
      </c>
      <c r="E18" s="29" t="n">
        <v>10</v>
      </c>
      <c r="F18" s="29" t="n">
        <v>5</v>
      </c>
      <c r="G18" s="30" t="n">
        <v>45</v>
      </c>
      <c r="H18" s="30" t="n">
        <v>80</v>
      </c>
      <c r="I18" s="22" t="inlineStr">
        <is>
          <t>Estante A3</t>
        </is>
      </c>
      <c r="J18" s="29" t="inlineStr">
        <is>
          <t>Normal</t>
        </is>
      </c>
    </row>
    <row r="19">
      <c r="A19" s="18" t="inlineStr">
        <is>
          <t>REP-016</t>
        </is>
      </c>
      <c r="B19" s="18" t="inlineStr">
        <is>
          <t>Filtro de Combustible</t>
        </is>
      </c>
      <c r="C19" s="18" t="inlineStr">
        <is>
          <t>Filtros</t>
        </is>
      </c>
      <c r="D19" s="18" t="inlineStr">
        <is>
          <t>Mann</t>
        </is>
      </c>
      <c r="E19" s="31" t="n">
        <v>35</v>
      </c>
      <c r="F19" s="31" t="n">
        <v>15</v>
      </c>
      <c r="G19" s="32" t="n">
        <v>7</v>
      </c>
      <c r="H19" s="32" t="n">
        <v>13</v>
      </c>
      <c r="I19" s="18" t="inlineStr">
        <is>
          <t>Estante A2</t>
        </is>
      </c>
      <c r="J19" s="31" t="inlineStr">
        <is>
          <t>Normal</t>
        </is>
      </c>
    </row>
    <row r="20">
      <c r="A20" s="22" t="inlineStr">
        <is>
          <t>REP-017</t>
        </is>
      </c>
      <c r="B20" s="22" t="inlineStr">
        <is>
          <t>Terminal de Dirección</t>
        </is>
      </c>
      <c r="C20" s="22" t="inlineStr">
        <is>
          <t>Dirección</t>
        </is>
      </c>
      <c r="D20" s="22" t="inlineStr">
        <is>
          <t>TRW</t>
        </is>
      </c>
      <c r="E20" s="29" t="n">
        <v>16</v>
      </c>
      <c r="F20" s="29" t="n">
        <v>8</v>
      </c>
      <c r="G20" s="30" t="n">
        <v>22</v>
      </c>
      <c r="H20" s="30" t="n">
        <v>40</v>
      </c>
      <c r="I20" s="22" t="inlineStr">
        <is>
          <t>Estante C2</t>
        </is>
      </c>
      <c r="J20" s="29" t="inlineStr">
        <is>
          <t>Normal</t>
        </is>
      </c>
    </row>
    <row r="21">
      <c r="A21" s="18" t="inlineStr">
        <is>
          <t>REP-018</t>
        </is>
      </c>
      <c r="B21" s="18" t="inlineStr">
        <is>
          <t>Embrague Completo</t>
        </is>
      </c>
      <c r="C21" s="18" t="inlineStr">
        <is>
          <t>Transmisión</t>
        </is>
      </c>
      <c r="D21" s="18" t="inlineStr">
        <is>
          <t>Luk</t>
        </is>
      </c>
      <c r="E21" s="31" t="n">
        <v>6</v>
      </c>
      <c r="F21" s="31" t="n">
        <v>3</v>
      </c>
      <c r="G21" s="32" t="n">
        <v>180</v>
      </c>
      <c r="H21" s="32" t="n">
        <v>320</v>
      </c>
      <c r="I21" s="18" t="inlineStr">
        <is>
          <t>Zona B</t>
        </is>
      </c>
      <c r="J21" s="31" t="inlineStr">
        <is>
          <t>Normal</t>
        </is>
      </c>
    </row>
    <row r="22">
      <c r="A22" s="22" t="inlineStr">
        <is>
          <t>REP-019</t>
        </is>
      </c>
      <c r="B22" s="22" t="inlineStr">
        <is>
          <t>Radiador Aluminio</t>
        </is>
      </c>
      <c r="C22" s="22" t="inlineStr">
        <is>
          <t>Sistema Refrigeración</t>
        </is>
      </c>
      <c r="D22" s="22" t="inlineStr">
        <is>
          <t>Denso</t>
        </is>
      </c>
      <c r="E22" s="29" t="n">
        <v>9</v>
      </c>
      <c r="F22" s="29" t="n">
        <v>4</v>
      </c>
      <c r="G22" s="30" t="n">
        <v>95</v>
      </c>
      <c r="H22" s="30" t="n">
        <v>165</v>
      </c>
      <c r="I22" s="22" t="inlineStr">
        <is>
          <t>Zona C</t>
        </is>
      </c>
      <c r="J22" s="29" t="inlineStr">
        <is>
          <t>Normal</t>
        </is>
      </c>
    </row>
    <row r="23">
      <c r="A23" s="18" t="inlineStr">
        <is>
          <t>REP-020</t>
        </is>
      </c>
      <c r="B23" s="18" t="inlineStr">
        <is>
          <t>Bomba de Combustible</t>
        </is>
      </c>
      <c r="C23" s="18" t="inlineStr">
        <is>
          <t>Motor</t>
        </is>
      </c>
      <c r="D23" s="18" t="inlineStr">
        <is>
          <t>Bosch</t>
        </is>
      </c>
      <c r="E23" s="31" t="n">
        <v>11</v>
      </c>
      <c r="F23" s="31" t="n">
        <v>5</v>
      </c>
      <c r="G23" s="32" t="n">
        <v>75</v>
      </c>
      <c r="H23" s="32" t="n">
        <v>135</v>
      </c>
      <c r="I23" s="18" t="inlineStr">
        <is>
          <t>Estante B2</t>
        </is>
      </c>
      <c r="J23" s="31" t="inlineStr">
        <is>
          <t>Normal</t>
        </is>
      </c>
    </row>
  </sheetData>
  <autoFilter ref="A3:J23"/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8B5CF6"/>
    <outlinePr summaryBelow="1" summaryRight="1"/>
    <pageSetUpPr/>
  </sheetPr>
  <dimension ref="A1:H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30" customWidth="1" min="4" max="4"/>
    <col width="20" customWidth="1" min="5" max="5"/>
    <col width="12" customWidth="1" min="6" max="6"/>
    <col width="15" customWidth="1" min="7" max="7"/>
    <col width="10" customWidth="1" min="8" max="8"/>
  </cols>
  <sheetData>
    <row r="1" ht="30" customHeight="1">
      <c r="A1" s="15" t="inlineStr">
        <is>
          <t>BASE DE DATOS DE CLIENTES</t>
        </is>
      </c>
    </row>
    <row r="3">
      <c r="A3" s="17" t="inlineStr">
        <is>
          <t>ID Cliente</t>
        </is>
      </c>
      <c r="B3" s="17" t="inlineStr">
        <is>
          <t>Nombre Completo</t>
        </is>
      </c>
      <c r="C3" s="17" t="inlineStr">
        <is>
          <t>Teléfono</t>
        </is>
      </c>
      <c r="D3" s="17" t="inlineStr">
        <is>
          <t>Email</t>
        </is>
      </c>
      <c r="E3" s="17" t="inlineStr">
        <is>
          <t>Vehículo</t>
        </is>
      </c>
      <c r="F3" s="17" t="inlineStr">
        <is>
          <t>Placa</t>
        </is>
      </c>
      <c r="G3" s="17" t="inlineStr">
        <is>
          <t>Fecha Registro</t>
        </is>
      </c>
      <c r="H3" s="17" t="inlineStr">
        <is>
          <t>Visitas</t>
        </is>
      </c>
    </row>
    <row r="4">
      <c r="A4" s="29" t="inlineStr">
        <is>
          <t>CLI-2001</t>
        </is>
      </c>
      <c r="B4" s="22" t="inlineStr">
        <is>
          <t>Juan Pérez</t>
        </is>
      </c>
      <c r="C4" s="29" t="inlineStr">
        <is>
          <t>0917152594</t>
        </is>
      </c>
      <c r="D4" s="22" t="inlineStr">
        <is>
          <t>juan.pérez@email.com</t>
        </is>
      </c>
      <c r="E4" s="22" t="inlineStr">
        <is>
          <t>Toyota Corolla</t>
        </is>
      </c>
      <c r="F4" s="29" t="inlineStr">
        <is>
          <t>ABC-123</t>
        </is>
      </c>
      <c r="G4" s="29" t="inlineStr">
        <is>
          <t>04/05/2025</t>
        </is>
      </c>
      <c r="H4" s="29" t="n">
        <v>10</v>
      </c>
    </row>
    <row r="5">
      <c r="A5" s="31" t="inlineStr">
        <is>
          <t>CLI-2002</t>
        </is>
      </c>
      <c r="B5" s="18" t="inlineStr">
        <is>
          <t>María González</t>
        </is>
      </c>
      <c r="C5" s="31" t="inlineStr">
        <is>
          <t>0918249353</t>
        </is>
      </c>
      <c r="D5" s="18" t="inlineStr">
        <is>
          <t>maría.gonzález@email.com</t>
        </is>
      </c>
      <c r="E5" s="18" t="inlineStr">
        <is>
          <t>Honda Civic</t>
        </is>
      </c>
      <c r="F5" s="31" t="inlineStr">
        <is>
          <t>XYZ-789</t>
        </is>
      </c>
      <c r="G5" s="31" t="inlineStr">
        <is>
          <t>25/05/2025</t>
        </is>
      </c>
      <c r="H5" s="31" t="n">
        <v>12</v>
      </c>
    </row>
    <row r="6">
      <c r="A6" s="29" t="inlineStr">
        <is>
          <t>CLI-2003</t>
        </is>
      </c>
      <c r="B6" s="22" t="inlineStr">
        <is>
          <t>Carlos Rodríguez</t>
        </is>
      </c>
      <c r="C6" s="29" t="inlineStr">
        <is>
          <t>0919746056</t>
        </is>
      </c>
      <c r="D6" s="22" t="inlineStr">
        <is>
          <t>carlos.rodríguez@email.com</t>
        </is>
      </c>
      <c r="E6" s="22" t="inlineStr">
        <is>
          <t>Ford Focus</t>
        </is>
      </c>
      <c r="F6" s="29" t="inlineStr">
        <is>
          <t>DEF-456</t>
        </is>
      </c>
      <c r="G6" s="29" t="inlineStr">
        <is>
          <t>27/03/2025</t>
        </is>
      </c>
      <c r="H6" s="29" t="n">
        <v>11</v>
      </c>
    </row>
    <row r="7">
      <c r="A7" s="31" t="inlineStr">
        <is>
          <t>CLI-2004</t>
        </is>
      </c>
      <c r="B7" s="18" t="inlineStr">
        <is>
          <t>Ana Martínez</t>
        </is>
      </c>
      <c r="C7" s="31" t="inlineStr">
        <is>
          <t>0916504816</t>
        </is>
      </c>
      <c r="D7" s="18" t="inlineStr">
        <is>
          <t>ana.martínez@email.com</t>
        </is>
      </c>
      <c r="E7" s="18" t="inlineStr">
        <is>
          <t>Chevrolet Cruze</t>
        </is>
      </c>
      <c r="F7" s="31" t="inlineStr">
        <is>
          <t>GHI-012</t>
        </is>
      </c>
      <c r="G7" s="31" t="inlineStr">
        <is>
          <t>04/01/2026</t>
        </is>
      </c>
      <c r="H7" s="31" t="n">
        <v>4</v>
      </c>
    </row>
    <row r="8">
      <c r="A8" s="29" t="inlineStr">
        <is>
          <t>CLI-2005</t>
        </is>
      </c>
      <c r="B8" s="22" t="inlineStr">
        <is>
          <t>Luis López</t>
        </is>
      </c>
      <c r="C8" s="29" t="inlineStr">
        <is>
          <t>0914906166</t>
        </is>
      </c>
      <c r="D8" s="22" t="inlineStr">
        <is>
          <t>luis.lópez@email.com</t>
        </is>
      </c>
      <c r="E8" s="22" t="inlineStr">
        <is>
          <t>Nissan Sentra</t>
        </is>
      </c>
      <c r="F8" s="29" t="inlineStr">
        <is>
          <t>JKL-345</t>
        </is>
      </c>
      <c r="G8" s="29" t="inlineStr">
        <is>
          <t>19/11/2025</t>
        </is>
      </c>
      <c r="H8" s="29" t="n">
        <v>1</v>
      </c>
    </row>
    <row r="9">
      <c r="A9" s="31" t="inlineStr">
        <is>
          <t>CLI-2006</t>
        </is>
      </c>
      <c r="B9" s="18" t="inlineStr">
        <is>
          <t>Carmen Silva</t>
        </is>
      </c>
      <c r="C9" s="31" t="inlineStr">
        <is>
          <t>0915176420</t>
        </is>
      </c>
      <c r="D9" s="18" t="inlineStr">
        <is>
          <t>carmen.silva@email.com</t>
        </is>
      </c>
      <c r="E9" s="18" t="inlineStr">
        <is>
          <t>Mazda 3</t>
        </is>
      </c>
      <c r="F9" s="31" t="inlineStr">
        <is>
          <t>MNO-678</t>
        </is>
      </c>
      <c r="G9" s="31" t="inlineStr">
        <is>
          <t>23/06/2025</t>
        </is>
      </c>
      <c r="H9" s="31" t="n">
        <v>11</v>
      </c>
    </row>
    <row r="10">
      <c r="A10" s="29" t="inlineStr">
        <is>
          <t>CLI-2007</t>
        </is>
      </c>
      <c r="B10" s="22" t="inlineStr">
        <is>
          <t>Pedro Ramírez</t>
        </is>
      </c>
      <c r="C10" s="29" t="inlineStr">
        <is>
          <t>0919525187</t>
        </is>
      </c>
      <c r="D10" s="22" t="inlineStr">
        <is>
          <t>pedro.ramírez@email.com</t>
        </is>
      </c>
      <c r="E10" s="22" t="inlineStr">
        <is>
          <t>Hyundai Elantra</t>
        </is>
      </c>
      <c r="F10" s="29" t="inlineStr">
        <is>
          <t>PQR-901</t>
        </is>
      </c>
      <c r="G10" s="29" t="inlineStr">
        <is>
          <t>16/10/2025</t>
        </is>
      </c>
      <c r="H10" s="29" t="n">
        <v>6</v>
      </c>
    </row>
    <row r="11">
      <c r="A11" s="31" t="inlineStr">
        <is>
          <t>CLI-2008</t>
        </is>
      </c>
      <c r="B11" s="18" t="inlineStr">
        <is>
          <t>Laura Torres</t>
        </is>
      </c>
      <c r="C11" s="31" t="inlineStr">
        <is>
          <t>0918796147</t>
        </is>
      </c>
      <c r="D11" s="18" t="inlineStr">
        <is>
          <t>laura.torres@email.com</t>
        </is>
      </c>
      <c r="E11" s="18" t="inlineStr">
        <is>
          <t>Volkswagen Jetta</t>
        </is>
      </c>
      <c r="F11" s="31" t="inlineStr">
        <is>
          <t>STU-234</t>
        </is>
      </c>
      <c r="G11" s="31" t="inlineStr">
        <is>
          <t>20/02/2025</t>
        </is>
      </c>
      <c r="H11" s="31" t="n">
        <v>8</v>
      </c>
    </row>
    <row r="12">
      <c r="A12" s="29" t="inlineStr">
        <is>
          <t>CLI-2009</t>
        </is>
      </c>
      <c r="B12" s="22" t="inlineStr">
        <is>
          <t>Miguel Ángel</t>
        </is>
      </c>
      <c r="C12" s="29" t="inlineStr">
        <is>
          <t>0918798252</t>
        </is>
      </c>
      <c r="D12" s="22" t="inlineStr">
        <is>
          <t>miguel.ángel@email.com</t>
        </is>
      </c>
      <c r="E12" s="22" t="inlineStr">
        <is>
          <t>Kia Forte</t>
        </is>
      </c>
      <c r="F12" s="29" t="inlineStr">
        <is>
          <t>VWX-567</t>
        </is>
      </c>
      <c r="G12" s="29" t="inlineStr">
        <is>
          <t>25/02/2025</t>
        </is>
      </c>
      <c r="H12" s="29" t="n">
        <v>3</v>
      </c>
    </row>
    <row r="13">
      <c r="A13" s="31" t="inlineStr">
        <is>
          <t>CLI-2010</t>
        </is>
      </c>
      <c r="B13" s="18" t="inlineStr">
        <is>
          <t>Sofia Castro</t>
        </is>
      </c>
      <c r="C13" s="31" t="inlineStr">
        <is>
          <t>0919837649</t>
        </is>
      </c>
      <c r="D13" s="18" t="inlineStr">
        <is>
          <t>sofia.castro@email.com</t>
        </is>
      </c>
      <c r="E13" s="18" t="inlineStr">
        <is>
          <t>Renault Fluence</t>
        </is>
      </c>
      <c r="F13" s="31" t="inlineStr">
        <is>
          <t>YZA-890</t>
        </is>
      </c>
      <c r="G13" s="31" t="inlineStr">
        <is>
          <t>01/04/2025</t>
        </is>
      </c>
      <c r="H13" s="31" t="n">
        <v>11</v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EC4899"/>
    <outlinePr summaryBelow="1" summaryRight="1"/>
    <pageSetUpPr/>
  </sheetPr>
  <dimension ref="A1:F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45" customWidth="1" min="3" max="3"/>
    <col width="15" customWidth="1" min="4" max="4"/>
    <col width="15" customWidth="1" min="5" max="5"/>
    <col width="18" customWidth="1" min="6" max="6"/>
  </cols>
  <sheetData>
    <row r="1" ht="30" customHeight="1">
      <c r="A1" s="15" t="inlineStr">
        <is>
          <t>CATÁLOGO DE SERVICIOS</t>
        </is>
      </c>
    </row>
    <row r="3">
      <c r="A3" s="17" t="inlineStr">
        <is>
          <t>Código</t>
        </is>
      </c>
      <c r="B3" s="17" t="inlineStr">
        <is>
          <t>Servicio</t>
        </is>
      </c>
      <c r="C3" s="17" t="inlineStr">
        <is>
          <t>Descripción</t>
        </is>
      </c>
      <c r="D3" s="17" t="inlineStr">
        <is>
          <t>Duración (hrs)</t>
        </is>
      </c>
      <c r="E3" s="17" t="inlineStr">
        <is>
          <t>Precio Base</t>
        </is>
      </c>
      <c r="F3" s="17" t="inlineStr">
        <is>
          <t>Categoría</t>
        </is>
      </c>
    </row>
    <row r="4">
      <c r="A4" s="29" t="inlineStr">
        <is>
          <t>SRV-001</t>
        </is>
      </c>
      <c r="B4" s="22" t="inlineStr">
        <is>
          <t>Cambio de Aceite y Filtro</t>
        </is>
      </c>
      <c r="C4" s="22" t="inlineStr">
        <is>
          <t>Incluye aceite sintético, filtro de aceite y revisión de niveles</t>
        </is>
      </c>
      <c r="D4" s="29" t="n">
        <v>1</v>
      </c>
      <c r="E4" s="30" t="n">
        <v>35</v>
      </c>
      <c r="F4" s="29" t="inlineStr">
        <is>
          <t>Mantenimiento</t>
        </is>
      </c>
    </row>
    <row r="5">
      <c r="A5" s="31" t="inlineStr">
        <is>
          <t>SRV-002</t>
        </is>
      </c>
      <c r="B5" s="18" t="inlineStr">
        <is>
          <t>Mantenimiento 10,000 km</t>
        </is>
      </c>
      <c r="C5" s="18" t="inlineStr">
        <is>
          <t>Servicio completo: aceite, filtros, revisión de frenos y suspensión</t>
        </is>
      </c>
      <c r="D5" s="31" t="n">
        <v>2.5</v>
      </c>
      <c r="E5" s="32" t="n">
        <v>120</v>
      </c>
      <c r="F5" s="31" t="inlineStr">
        <is>
          <t>Mantenimiento</t>
        </is>
      </c>
    </row>
    <row r="6">
      <c r="A6" s="29" t="inlineStr">
        <is>
          <t>SRV-003</t>
        </is>
      </c>
      <c r="B6" s="22" t="inlineStr">
        <is>
          <t>Reparación de Frenos</t>
        </is>
      </c>
      <c r="C6" s="22" t="inlineStr">
        <is>
          <t>Cambio de pastillas, revisión de discos y purga del sistema</t>
        </is>
      </c>
      <c r="D6" s="29" t="n">
        <v>2</v>
      </c>
      <c r="E6" s="30" t="n">
        <v>80</v>
      </c>
      <c r="F6" s="29" t="inlineStr">
        <is>
          <t>Frenos</t>
        </is>
      </c>
    </row>
    <row r="7">
      <c r="A7" s="31" t="inlineStr">
        <is>
          <t>SRV-004</t>
        </is>
      </c>
      <c r="B7" s="18" t="inlineStr">
        <is>
          <t>Alineación y Balanceo</t>
        </is>
      </c>
      <c r="C7" s="18" t="inlineStr">
        <is>
          <t>Alineación computarizada y balanceo de 4 ruedas</t>
        </is>
      </c>
      <c r="D7" s="31" t="n">
        <v>1.5</v>
      </c>
      <c r="E7" s="32" t="n">
        <v>45</v>
      </c>
      <c r="F7" s="31" t="inlineStr">
        <is>
          <t>Suspensión</t>
        </is>
      </c>
    </row>
    <row r="8">
      <c r="A8" s="29" t="inlineStr">
        <is>
          <t>SRV-005</t>
        </is>
      </c>
      <c r="B8" s="22" t="inlineStr">
        <is>
          <t>Cambio de Batería</t>
        </is>
      </c>
      <c r="C8" s="22" t="inlineStr">
        <is>
          <t>Instalación de batería nueva y revisión del sistema eléctrico</t>
        </is>
      </c>
      <c r="D8" s="29" t="n">
        <v>0.5</v>
      </c>
      <c r="E8" s="30" t="n">
        <v>25</v>
      </c>
      <c r="F8" s="29" t="inlineStr">
        <is>
          <t>Eléctrico</t>
        </is>
      </c>
    </row>
    <row r="9">
      <c r="A9" s="31" t="inlineStr">
        <is>
          <t>SRV-006</t>
        </is>
      </c>
      <c r="B9" s="18" t="inlineStr">
        <is>
          <t>Reparación de Motor</t>
        </is>
      </c>
      <c r="C9" s="18" t="inlineStr">
        <is>
          <t>Diagnóstico y reparación de problemas mecánicos del motor</t>
        </is>
      </c>
      <c r="D9" s="31" t="n">
        <v>8</v>
      </c>
      <c r="E9" s="32" t="n">
        <v>350</v>
      </c>
      <c r="F9" s="31" t="inlineStr">
        <is>
          <t>Motor</t>
        </is>
      </c>
    </row>
    <row r="10">
      <c r="A10" s="29" t="inlineStr">
        <is>
          <t>SRV-007</t>
        </is>
      </c>
      <c r="B10" s="22" t="inlineStr">
        <is>
          <t>Cambio de Neumáticos</t>
        </is>
      </c>
      <c r="C10" s="22" t="inlineStr">
        <is>
          <t>Desmontaje, montaje y balanceo de neumáticos nuevos</t>
        </is>
      </c>
      <c r="D10" s="29" t="n">
        <v>1</v>
      </c>
      <c r="E10" s="30" t="n">
        <v>30</v>
      </c>
      <c r="F10" s="29" t="inlineStr">
        <is>
          <t>Neumáticos</t>
        </is>
      </c>
    </row>
    <row r="11">
      <c r="A11" s="31" t="inlineStr">
        <is>
          <t>SRV-008</t>
        </is>
      </c>
      <c r="B11" s="18" t="inlineStr">
        <is>
          <t>Revisión Eléctrica</t>
        </is>
      </c>
      <c r="C11" s="18" t="inlineStr">
        <is>
          <t>Diagnóstico completo del sistema eléctrico del vehículo</t>
        </is>
      </c>
      <c r="D11" s="31" t="n">
        <v>1.5</v>
      </c>
      <c r="E11" s="32" t="n">
        <v>55</v>
      </c>
      <c r="F11" s="31" t="inlineStr">
        <is>
          <t>Eléctrico</t>
        </is>
      </c>
    </row>
    <row r="12">
      <c r="A12" s="29" t="inlineStr">
        <is>
          <t>SRV-009</t>
        </is>
      </c>
      <c r="B12" s="22" t="inlineStr">
        <is>
          <t>Cambio de Embrague</t>
        </is>
      </c>
      <c r="C12" s="22" t="inlineStr">
        <is>
          <t>Sustitución completa del kit de embrague</t>
        </is>
      </c>
      <c r="D12" s="29" t="n">
        <v>6</v>
      </c>
      <c r="E12" s="30" t="n">
        <v>280</v>
      </c>
      <c r="F12" s="29" t="inlineStr">
        <is>
          <t>Transmisión</t>
        </is>
      </c>
    </row>
    <row r="13">
      <c r="A13" s="31" t="inlineStr">
        <is>
          <t>SRV-010</t>
        </is>
      </c>
      <c r="B13" s="18" t="inlineStr">
        <is>
          <t>Mantenimiento General</t>
        </is>
      </c>
      <c r="C13" s="18" t="inlineStr">
        <is>
          <t>Revisión completa de 50 puntos del vehículo</t>
        </is>
      </c>
      <c r="D13" s="31" t="n">
        <v>3</v>
      </c>
      <c r="E13" s="32" t="n">
        <v>95</v>
      </c>
      <c r="F13" s="31" t="inlineStr">
        <is>
          <t>Mantenimiento</t>
        </is>
      </c>
    </row>
    <row r="14">
      <c r="A14" s="29" t="inlineStr">
        <is>
          <t>SRV-011</t>
        </is>
      </c>
      <c r="B14" s="22" t="inlineStr">
        <is>
          <t>Cambio Correa Distribución</t>
        </is>
      </c>
      <c r="C14" s="22" t="inlineStr">
        <is>
          <t>Sustitución de correa, tensor y bomba de agua</t>
        </is>
      </c>
      <c r="D14" s="29" t="n">
        <v>4</v>
      </c>
      <c r="E14" s="30" t="n">
        <v>200</v>
      </c>
      <c r="F14" s="29" t="inlineStr">
        <is>
          <t>Motor</t>
        </is>
      </c>
    </row>
    <row r="15">
      <c r="A15" s="31" t="inlineStr">
        <is>
          <t>SRV-012</t>
        </is>
      </c>
      <c r="B15" s="18" t="inlineStr">
        <is>
          <t>Limpieza de Inyectores</t>
        </is>
      </c>
      <c r="C15" s="18" t="inlineStr">
        <is>
          <t>Limpieza ultrasónica de inyectores de combustible</t>
        </is>
      </c>
      <c r="D15" s="31" t="n">
        <v>2</v>
      </c>
      <c r="E15" s="32" t="n">
        <v>75</v>
      </c>
      <c r="F15" s="31" t="inlineStr">
        <is>
          <t>Motor</t>
        </is>
      </c>
    </row>
    <row r="16">
      <c r="A16" s="29" t="inlineStr">
        <is>
          <t>SRV-013</t>
        </is>
      </c>
      <c r="B16" s="22" t="inlineStr">
        <is>
          <t>Recarga Aire Acondicionado</t>
        </is>
      </c>
      <c r="C16" s="22" t="inlineStr">
        <is>
          <t>Recarga de gas refrigerante y revisión del sistema</t>
        </is>
      </c>
      <c r="D16" s="29" t="n">
        <v>1</v>
      </c>
      <c r="E16" s="30" t="n">
        <v>60</v>
      </c>
      <c r="F16" s="29" t="inlineStr">
        <is>
          <t>Climatización</t>
        </is>
      </c>
    </row>
    <row r="17">
      <c r="A17" s="31" t="inlineStr">
        <is>
          <t>SRV-014</t>
        </is>
      </c>
      <c r="B17" s="18" t="inlineStr">
        <is>
          <t>Cambio de Amortiguadores</t>
        </is>
      </c>
      <c r="C17" s="18" t="inlineStr">
        <is>
          <t>Sustitución de amortiguadores delanteros o traseros</t>
        </is>
      </c>
      <c r="D17" s="31" t="n">
        <v>2.5</v>
      </c>
      <c r="E17" s="32" t="n">
        <v>90</v>
      </c>
      <c r="F17" s="31" t="inlineStr">
        <is>
          <t>Suspensión</t>
        </is>
      </c>
    </row>
    <row r="18">
      <c r="A18" s="29" t="inlineStr">
        <is>
          <t>SRV-015</t>
        </is>
      </c>
      <c r="B18" s="22" t="inlineStr">
        <is>
          <t>Diagnóstico Computarizado</t>
        </is>
      </c>
      <c r="C18" s="22" t="inlineStr">
        <is>
          <t>Escaneo completo de códigos de error del vehículo</t>
        </is>
      </c>
      <c r="D18" s="29" t="n">
        <v>0.5</v>
      </c>
      <c r="E18" s="30" t="n">
        <v>40</v>
      </c>
      <c r="F18" s="29" t="inlineStr">
        <is>
          <t>Diagnóstico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0B981"/>
    <outlinePr summaryBelow="1" summaryRight="1"/>
    <pageSetUpPr/>
  </sheetPr>
  <dimension ref="A1:F57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5" t="inlineStr">
        <is>
          <t>MANUAL DE USO - SISTEMA DE GESTIÓN DE TALLER MECÁNICO</t>
        </is>
      </c>
    </row>
    <row r="2" ht="18" customHeight="1">
      <c r="A2" s="33" t="inlineStr"/>
    </row>
    <row r="3" ht="18" customHeight="1">
      <c r="A3" s="34" t="inlineStr">
        <is>
          <t>BIENVENIDO AL SISTEMA DE GESTIÓN</t>
        </is>
      </c>
    </row>
    <row r="4" ht="18" customHeight="1">
      <c r="A4" s="33" t="inlineStr"/>
    </row>
    <row r="5" ht="18" customHeight="1">
      <c r="A5" s="33" t="inlineStr">
        <is>
          <t>Esta plantilla te permite gestionar de forma profesional todas las operaciones de tu taller mecánico.</t>
        </is>
      </c>
    </row>
    <row r="6" ht="18" customHeight="1">
      <c r="A6" s="33" t="inlineStr"/>
    </row>
    <row r="7" ht="18" customHeight="1">
      <c r="A7" s="34" t="inlineStr">
        <is>
          <t>CARACTERÍSTICAS PRINCIPALES:</t>
        </is>
      </c>
    </row>
    <row r="8" ht="18" customHeight="1">
      <c r="A8" s="33" t="inlineStr"/>
    </row>
    <row r="9" ht="18" customHeight="1">
      <c r="A9" s="35" t="inlineStr">
        <is>
          <t>✓ Control completo de órdenes de trabajo</t>
        </is>
      </c>
    </row>
    <row r="10" ht="18" customHeight="1">
      <c r="A10" s="35" t="inlineStr">
        <is>
          <t>✓ Gestión de inventario de repuestos con alertas de stock bajo</t>
        </is>
      </c>
    </row>
    <row r="11" ht="18" customHeight="1">
      <c r="A11" s="35" t="inlineStr">
        <is>
          <t>✓ Base de datos de clientes</t>
        </is>
      </c>
    </row>
    <row r="12" ht="18" customHeight="1">
      <c r="A12" s="35" t="inlineStr">
        <is>
          <t>✓ Catálogo de servicios con precios</t>
        </is>
      </c>
    </row>
    <row r="13" ht="18" customHeight="1">
      <c r="A13" s="35" t="inlineStr">
        <is>
          <t>✓ Dashboard con indicadores clave</t>
        </is>
      </c>
    </row>
    <row r="14" ht="18" customHeight="1">
      <c r="A14" s="35" t="inlineStr">
        <is>
          <t>✓ Filtros automáticos en todas las tablas</t>
        </is>
      </c>
    </row>
    <row r="15" ht="18" customHeight="1">
      <c r="A15" s="33" t="inlineStr"/>
    </row>
    <row r="16" ht="18" customHeight="1">
      <c r="A16" s="34" t="inlineStr">
        <is>
          <t>INSTRUCCIONES DE USO:</t>
        </is>
      </c>
    </row>
    <row r="17" ht="18" customHeight="1">
      <c r="A17" s="33" t="inlineStr"/>
    </row>
    <row r="18" ht="18" customHeight="1">
      <c r="A18" s="35" t="inlineStr">
        <is>
          <t>1. ÓRDENES DE TRABAJO:</t>
        </is>
      </c>
    </row>
    <row r="19" ht="18" customHeight="1">
      <c r="A19" s="33" t="inlineStr">
        <is>
          <t xml:space="preserve">   - Registra cada trabajo ingresado al taller</t>
        </is>
      </c>
    </row>
    <row r="20" ht="18" customHeight="1">
      <c r="A20" s="33" t="inlineStr">
        <is>
          <t xml:space="preserve">   - El estado se puede seleccionar de la lista desplegable</t>
        </is>
      </c>
    </row>
    <row r="21" ht="18" customHeight="1">
      <c r="A21" s="33" t="inlineStr">
        <is>
          <t xml:space="preserve">   - Los totales se calculan automáticamente</t>
        </is>
      </c>
    </row>
    <row r="22" ht="18" customHeight="1">
      <c r="A22" s="33" t="inlineStr">
        <is>
          <t xml:space="preserve">   - Usa los filtros para buscar órdenes específicas</t>
        </is>
      </c>
    </row>
    <row r="23" ht="18" customHeight="1">
      <c r="A23" s="33" t="inlineStr"/>
    </row>
    <row r="24" ht="18" customHeight="1">
      <c r="A24" s="35" t="inlineStr">
        <is>
          <t>2. INVENTARIO:</t>
        </is>
      </c>
    </row>
    <row r="25" ht="18" customHeight="1">
      <c r="A25" s="33" t="inlineStr">
        <is>
          <t xml:space="preserve">   - Mantén actualizado el stock de cada repuesto</t>
        </is>
      </c>
    </row>
    <row r="26" ht="18" customHeight="1">
      <c r="A26" s="33" t="inlineStr">
        <is>
          <t xml:space="preserve">   - Los items con stock bajo se marcan en rojo automáticamente</t>
        </is>
      </c>
    </row>
    <row r="27" ht="18" customHeight="1">
      <c r="A27" s="33" t="inlineStr">
        <is>
          <t xml:space="preserve">   - Define el stock mínimo para cada producto</t>
        </is>
      </c>
    </row>
    <row r="28" ht="18" customHeight="1">
      <c r="A28" s="33" t="inlineStr"/>
    </row>
    <row r="29" ht="18" customHeight="1">
      <c r="A29" s="35" t="inlineStr">
        <is>
          <t>3. CLIENTES:</t>
        </is>
      </c>
    </row>
    <row r="30" ht="18" customHeight="1">
      <c r="A30" s="33" t="inlineStr">
        <is>
          <t xml:space="preserve">   - Registra los datos de contacto de cada cliente</t>
        </is>
      </c>
    </row>
    <row r="31" ht="18" customHeight="1">
      <c r="A31" s="33" t="inlineStr">
        <is>
          <t xml:space="preserve">   - Asocia vehículos y placas</t>
        </is>
      </c>
    </row>
    <row r="32" ht="18" customHeight="1">
      <c r="A32" s="33" t="inlineStr">
        <is>
          <t xml:space="preserve">   - Lleva control del número de visitas</t>
        </is>
      </c>
    </row>
    <row r="33" ht="18" customHeight="1">
      <c r="A33" s="33" t="inlineStr"/>
    </row>
    <row r="34" ht="18" customHeight="1">
      <c r="A34" s="35" t="inlineStr">
        <is>
          <t>4. SERVICIOS:</t>
        </is>
      </c>
    </row>
    <row r="35" ht="18" customHeight="1">
      <c r="A35" s="33" t="inlineStr">
        <is>
          <t xml:space="preserve">   - Catálogo de servicios disponibles</t>
        </is>
      </c>
    </row>
    <row r="36" ht="18" customHeight="1">
      <c r="A36" s="33" t="inlineStr">
        <is>
          <t xml:space="preserve">   - Define precios base para cada servicio</t>
        </is>
      </c>
    </row>
    <row r="37" ht="18" customHeight="1">
      <c r="A37" s="33" t="inlineStr">
        <is>
          <t xml:space="preserve">   - Agrupa servicios por categorías</t>
        </is>
      </c>
    </row>
    <row r="38" ht="18" customHeight="1">
      <c r="A38" s="33" t="inlineStr"/>
    </row>
    <row r="39" ht="18" customHeight="1">
      <c r="A39" s="35" t="inlineStr">
        <is>
          <t>5. DASHBOARD:</t>
        </is>
      </c>
    </row>
    <row r="40" ht="18" customHeight="1">
      <c r="A40" s="33" t="inlineStr">
        <is>
          <t xml:space="preserve">   - Vista general del estado del taller</t>
        </is>
      </c>
    </row>
    <row r="41" ht="18" customHeight="1">
      <c r="A41" s="33" t="inlineStr">
        <is>
          <t xml:space="preserve">   - Indicadores clave actualizados automáticamente</t>
        </is>
      </c>
    </row>
    <row r="42" ht="18" customHeight="1">
      <c r="A42" s="33" t="inlineStr">
        <is>
          <t xml:space="preserve">   - Gráficos visuales de rendimiento</t>
        </is>
      </c>
    </row>
    <row r="43" ht="18" customHeight="1">
      <c r="A43" s="33" t="inlineStr"/>
    </row>
    <row r="44" ht="18" customHeight="1">
      <c r="A44" s="36" t="inlineStr">
        <is>
          <t>CONSEJOS PARA MEJOR USO:</t>
        </is>
      </c>
    </row>
    <row r="45" ht="18" customHeight="1">
      <c r="A45" s="33" t="inlineStr"/>
    </row>
    <row r="46" ht="18" customHeight="1">
      <c r="A46" s="37" t="inlineStr">
        <is>
          <t>• Actualiza diariamente las órdenes de trabajo</t>
        </is>
      </c>
    </row>
    <row r="47" ht="18" customHeight="1">
      <c r="A47" s="37" t="inlineStr">
        <is>
          <t>• Revisa semanalmente el inventario</t>
        </is>
      </c>
    </row>
    <row r="48" ht="18" customHeight="1">
      <c r="A48" s="37" t="inlineStr">
        <is>
          <t>• Utiliza los filtros para análisis específicos</t>
        </is>
      </c>
    </row>
    <row r="49" ht="18" customHeight="1">
      <c r="A49" s="37" t="inlineStr">
        <is>
          <t>• Guarda copias de seguridad regularmente</t>
        </is>
      </c>
    </row>
    <row r="50" ht="18" customHeight="1">
      <c r="A50" s="37" t="inlineStr">
        <is>
          <t>• Personaliza los servicios según tu negocio</t>
        </is>
      </c>
    </row>
    <row r="51" ht="18" customHeight="1">
      <c r="A51" s="33" t="inlineStr"/>
    </row>
    <row r="52" ht="18" customHeight="1">
      <c r="A52" s="36" t="inlineStr">
        <is>
          <t>SOPORTE Y AYUDA:</t>
        </is>
      </c>
    </row>
    <row r="53" ht="18" customHeight="1">
      <c r="A53" s="33" t="inlineStr"/>
    </row>
    <row r="54" ht="18" customHeight="1">
      <c r="A54" s="33" t="inlineStr">
        <is>
          <t>Esta plantilla es completamente gratuita y personalizable.</t>
        </is>
      </c>
    </row>
    <row r="55" ht="18" customHeight="1">
      <c r="A55" s="33" t="inlineStr">
        <is>
          <t>Puedes modificar colores, agregar campos o adaptar según tus necesidades.</t>
        </is>
      </c>
    </row>
    <row r="56" ht="18" customHeight="1">
      <c r="A56" s="33" t="inlineStr"/>
    </row>
    <row r="57" ht="18" customHeight="1">
      <c r="A57" s="33" t="inlineStr">
        <is>
          <t>¡Éxito en tu gestión del taller mecánico!</t>
        </is>
      </c>
    </row>
  </sheetData>
  <mergeCells count="57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2026-02-05T19:51:25Z</dcterms:created>
  <dcterms:modified xmlns:dcterms="http://purl.org/dc/terms/" xmlns:xsi="http://www.w3.org/2001/XMLSchema-instance" xsi:type="dcterms:W3CDTF">2026-02-05T19:51:25Z</dcterms:modified>
</cp:coreProperties>
</file>