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olio Cript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Historial de Precios" sheetId="3" state="visible" r:id="rId3"/>
    <sheet xmlns:r="http://schemas.openxmlformats.org/officeDocument/2006/relationships" name="Análi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.000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0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color rgb="001E3A8A"/>
      <sz val="16"/>
    </font>
    <font>
      <name val="Calibri"/>
      <sz val="11"/>
    </font>
    <font>
      <name val="Calibri"/>
      <b val="1"/>
      <color rgb="001E3A8A"/>
      <sz val="13"/>
    </font>
    <font>
      <name val="Calibri"/>
      <b val="1"/>
      <color rgb="003B82F6"/>
      <sz val="11"/>
    </font>
    <font>
      <name val="Calibri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10" fontId="0" fillId="3" borderId="1" applyAlignment="1" pivotButton="0" quotePrefix="0" xfId="0">
      <alignment horizontal="right" vertical="center"/>
    </xf>
    <xf numFmtId="0" fontId="4" fillId="0" borderId="0" pivotButton="0" quotePrefix="0" xfId="0"/>
    <xf numFmtId="164" fontId="5" fillId="4" borderId="0" pivotButton="0" quotePrefix="0" xfId="0"/>
    <xf numFmtId="164" fontId="5" fillId="5" borderId="0" pivotButton="0" quotePrefix="0" xfId="0"/>
    <xf numFmtId="164" fontId="4" fillId="0" borderId="0" pivotButton="0" quotePrefix="0" xfId="0"/>
    <xf numFmtId="10" fontId="4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0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 Precios - Últimos 30 Días</a:t>
            </a:r>
          </a:p>
        </rich>
      </tx>
    </title>
    <plotArea>
      <lineChart>
        <grouping val="standard"/>
        <ser>
          <idx val="0"/>
          <order val="0"/>
          <tx>
            <strRef>
              <f>'Historial de Precios'!B1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'Historial de Precios'!$A$2:$A$32</f>
            </numRef>
          </cat>
          <val>
            <numRef>
              <f>'Historial de Precios'!$B$2:$B$32</f>
            </numRef>
          </val>
        </ser>
        <ser>
          <idx val="1"/>
          <order val="1"/>
          <tx>
            <strRef>
              <f>'Historial de Precios'!C1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'Historial de Precios'!$A$2:$A$32</f>
            </numRef>
          </cat>
          <val>
            <numRef>
              <f>'Historial de Precios'!$C$2:$C$32</f>
            </numRef>
          </val>
        </ser>
        <ser>
          <idx val="2"/>
          <order val="2"/>
          <tx>
            <strRef>
              <f>'Historial de Precios'!D1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'Historial de Precios'!$A$2:$A$32</f>
            </numRef>
          </cat>
          <val>
            <numRef>
              <f>'Historial de Precios'!$D$2:$D$32</f>
            </numRef>
          </val>
        </ser>
        <ser>
          <idx val="3"/>
          <order val="3"/>
          <tx>
            <strRef>
              <f>'Historial de Precios'!E1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'Historial de Precios'!$A$2:$A$32</f>
            </numRef>
          </cat>
          <val>
            <numRef>
              <f>'Historial de Precios'!$E$2:$E$32</f>
            </numRef>
          </val>
        </ser>
        <ser>
          <idx val="4"/>
          <order val="4"/>
          <tx>
            <strRef>
              <f>'Historial de Precios'!F1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'Historial de Precios'!$A$2:$A$32</f>
            </numRef>
          </cat>
          <val>
            <numRef>
              <f>'Historial de Precios'!$F$2:$F$32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Fecha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Precio (USD)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Portfolio</a:t>
            </a:r>
          </a:p>
        </rich>
      </tx>
    </title>
    <plotArea>
      <pieChart>
        <varyColors val="1"/>
        <ser>
          <idx val="0"/>
          <order val="0"/>
          <tx>
            <strRef>
              <f>'Análisis'!B4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'Análisis'!$A$5:$A$9</f>
            </numRef>
          </cat>
          <val>
            <numRef>
              <f>'Análisis'!$B$5:$B$9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Rendimiento por Criptomoneda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'Análisis'!C13</f>
            </strRef>
          </tx>
          <spPr>
            <a:ln xmlns:a="http://schemas.openxmlformats.org/drawingml/2006/main">
              <a:prstDash val="solid"/>
            </a:ln>
          </spPr>
          <cat>
            <numRef>
              <f>'Análisis'!$A$14:$A$18</f>
            </numRef>
          </cat>
          <val>
            <numRef>
              <f>'Análisis'!$C$14:$C$18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Criptomoneda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Porcentaje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11</row>
      <rowOff>0</rowOff>
    </from>
    <ext cx="54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12" customWidth="1" min="3" max="3"/>
    <col width="18" customWidth="1" min="4" max="4"/>
    <col width="18" customWidth="1" min="5" max="5"/>
    <col width="18" customWidth="1" min="6" max="6"/>
    <col width="20" customWidth="1" min="7" max="7"/>
    <col width="20" customWidth="1" min="8" max="8"/>
    <col width="15" customWidth="1" min="9" max="9"/>
    <col width="30" customWidth="1" min="10" max="10"/>
  </cols>
  <sheetData>
    <row r="1" ht="30" customHeight="1">
      <c r="A1" s="1" t="inlineStr">
        <is>
          <t>🪙 GESTOR DE PORTFOLIO DE CRIPTOMONEDAS 🪙</t>
        </is>
      </c>
    </row>
    <row r="2">
      <c r="A2" s="2" t="inlineStr">
        <is>
          <t>Plantilla Gratuita - Actualizado: 05/02/2026 20:02</t>
        </is>
      </c>
    </row>
    <row r="4">
      <c r="A4" s="3" t="inlineStr">
        <is>
          <t>Criptomoneda</t>
        </is>
      </c>
      <c r="B4" s="3" t="inlineStr">
        <is>
          <t>Símbolo</t>
        </is>
      </c>
      <c r="C4" s="3" t="inlineStr">
        <is>
          <t>Cantidad</t>
        </is>
      </c>
      <c r="D4" s="3" t="inlineStr">
        <is>
          <t>Precio Compra (USD)</t>
        </is>
      </c>
      <c r="E4" s="3" t="inlineStr">
        <is>
          <t>Precio Actual (USD)</t>
        </is>
      </c>
      <c r="F4" s="3" t="inlineStr">
        <is>
          <t>Valor Total (USD)</t>
        </is>
      </c>
      <c r="G4" s="3" t="inlineStr">
        <is>
          <t>Ganancia/Pérdida (USD)</t>
        </is>
      </c>
      <c r="H4" s="3" t="inlineStr">
        <is>
          <t>Ganancia/Pérdida (%)</t>
        </is>
      </c>
      <c r="I4" s="3" t="inlineStr">
        <is>
          <t>Fecha Compra</t>
        </is>
      </c>
      <c r="J4" s="3" t="inlineStr">
        <is>
          <t>Notas</t>
        </is>
      </c>
    </row>
    <row r="5">
      <c r="A5" s="4" t="inlineStr">
        <is>
          <t>Bitcoin</t>
        </is>
      </c>
      <c r="B5" s="4" t="inlineStr">
        <is>
          <t>BTC</t>
        </is>
      </c>
      <c r="C5" s="5" t="n">
        <v>0.5</v>
      </c>
      <c r="D5" s="6" t="n">
        <v>42000</v>
      </c>
      <c r="E5" s="6" t="n">
        <v>45000</v>
      </c>
      <c r="F5" s="6">
        <f>C5*E5</f>
        <v/>
      </c>
      <c r="G5" s="6">
        <f>F5-(C5*D5)</f>
        <v/>
      </c>
      <c r="H5" s="7">
        <f>(G5/(C5*D5))*100</f>
        <v/>
      </c>
      <c r="I5" s="4" t="inlineStr">
        <is>
          <t>15/01/2024</t>
        </is>
      </c>
      <c r="J5" s="5" t="inlineStr">
        <is>
          <t>Inversión largo plazo</t>
        </is>
      </c>
    </row>
    <row r="6">
      <c r="A6" s="8" t="inlineStr">
        <is>
          <t>Ethereum</t>
        </is>
      </c>
      <c r="B6" s="8" t="inlineStr">
        <is>
          <t>ETH</t>
        </is>
      </c>
      <c r="C6" s="9" t="n">
        <v>2</v>
      </c>
      <c r="D6" s="10" t="n">
        <v>2200</v>
      </c>
      <c r="E6" s="10" t="n">
        <v>2500</v>
      </c>
      <c r="F6" s="10">
        <f>C6*E6</f>
        <v/>
      </c>
      <c r="G6" s="10">
        <f>F6-(C6*D6)</f>
        <v/>
      </c>
      <c r="H6" s="11">
        <f>(G6/(C6*D6))*100</f>
        <v/>
      </c>
      <c r="I6" s="8" t="inlineStr">
        <is>
          <t>20/01/2024</t>
        </is>
      </c>
      <c r="J6" s="9" t="inlineStr">
        <is>
          <t>DeFi y NFTs</t>
        </is>
      </c>
    </row>
    <row r="7">
      <c r="A7" s="4" t="inlineStr">
        <is>
          <t>Cardano</t>
        </is>
      </c>
      <c r="B7" s="4" t="inlineStr">
        <is>
          <t>ADA</t>
        </is>
      </c>
      <c r="C7" s="5" t="n">
        <v>1000</v>
      </c>
      <c r="D7" s="6" t="n">
        <v>0.45</v>
      </c>
      <c r="E7" s="6" t="n">
        <v>0.52</v>
      </c>
      <c r="F7" s="6">
        <f>C7*E7</f>
        <v/>
      </c>
      <c r="G7" s="6">
        <f>F7-(C7*D7)</f>
        <v/>
      </c>
      <c r="H7" s="7">
        <f>(G7/(C7*D7))*100</f>
        <v/>
      </c>
      <c r="I7" s="4" t="inlineStr">
        <is>
          <t>25/01/2024</t>
        </is>
      </c>
      <c r="J7" s="5" t="inlineStr">
        <is>
          <t>Staking activo</t>
        </is>
      </c>
    </row>
    <row r="8">
      <c r="A8" s="8" t="inlineStr">
        <is>
          <t>Solana</t>
        </is>
      </c>
      <c r="B8" s="8" t="inlineStr">
        <is>
          <t>SOL</t>
        </is>
      </c>
      <c r="C8" s="9" t="n">
        <v>10</v>
      </c>
      <c r="D8" s="10" t="n">
        <v>95</v>
      </c>
      <c r="E8" s="10" t="n">
        <v>110</v>
      </c>
      <c r="F8" s="10">
        <f>C8*E8</f>
        <v/>
      </c>
      <c r="G8" s="10">
        <f>F8-(C8*D8)</f>
        <v/>
      </c>
      <c r="H8" s="11">
        <f>(G8/(C8*D8))*100</f>
        <v/>
      </c>
      <c r="I8" s="8" t="inlineStr">
        <is>
          <t>01/02/2024</t>
        </is>
      </c>
      <c r="J8" s="9" t="inlineStr">
        <is>
          <t>Alto crecimiento</t>
        </is>
      </c>
    </row>
    <row r="9">
      <c r="A9" s="4" t="inlineStr">
        <is>
          <t>Ripple</t>
        </is>
      </c>
      <c r="B9" s="4" t="inlineStr">
        <is>
          <t>XRP</t>
        </is>
      </c>
      <c r="C9" s="5" t="n">
        <v>2000</v>
      </c>
      <c r="D9" s="6" t="n">
        <v>0.52</v>
      </c>
      <c r="E9" s="6" t="n">
        <v>0.58</v>
      </c>
      <c r="F9" s="6">
        <f>C9*E9</f>
        <v/>
      </c>
      <c r="G9" s="6">
        <f>F9-(C9*D9)</f>
        <v/>
      </c>
      <c r="H9" s="7">
        <f>(G9/(C9*D9))*100</f>
        <v/>
      </c>
      <c r="I9" s="4" t="inlineStr">
        <is>
          <t>05/02/2024</t>
        </is>
      </c>
      <c r="J9" s="5" t="inlineStr">
        <is>
          <t>Pagos internacionales</t>
        </is>
      </c>
    </row>
    <row r="11">
      <c r="A11" s="12" t="inlineStr">
        <is>
          <t>TOTAL INVERTIDO:</t>
        </is>
      </c>
      <c r="F11" s="13">
        <f>SUM(C5:C9*D5:D9)</f>
        <v/>
      </c>
    </row>
    <row r="12">
      <c r="A12" s="12" t="inlineStr">
        <is>
          <t>VALOR ACTUAL:</t>
        </is>
      </c>
      <c r="F12" s="14">
        <f>SUM(F5:F9)</f>
        <v/>
      </c>
    </row>
    <row r="13">
      <c r="A13" s="12" t="inlineStr">
        <is>
          <t>GANANCIA/PÉRDIDA TOTAL:</t>
        </is>
      </c>
      <c r="F13" s="15">
        <f>SUM(G5:G9)</f>
        <v/>
      </c>
    </row>
    <row r="14">
      <c r="A14" s="12" t="inlineStr">
        <is>
          <t>RENDIMIENTO TOTAL (%):</t>
        </is>
      </c>
      <c r="F14" s="16">
        <f>(F12-F11)/F11</f>
        <v/>
      </c>
    </row>
  </sheetData>
  <mergeCells count="2">
    <mergeCell ref="A1:J1"/>
    <mergeCell ref="A2:J2"/>
  </mergeCells>
  <conditionalFormatting sqref="H5">
    <cfRule type="colorScale" priority="1">
      <colorScale>
        <cfvo type="num" val="-20"/>
        <cfvo type="num" val="0"/>
        <cfvo type="num" val="20"/>
        <color rgb="00FF0000"/>
        <color rgb="00FFFF00"/>
        <color rgb="0000FF00"/>
      </colorScale>
    </cfRule>
  </conditionalFormatting>
  <conditionalFormatting sqref="H6">
    <cfRule type="colorScale" priority="2">
      <colorScale>
        <cfvo type="num" val="-20"/>
        <cfvo type="num" val="0"/>
        <cfvo type="num" val="20"/>
        <color rgb="00FF0000"/>
        <color rgb="00FFFF00"/>
        <color rgb="0000FF00"/>
      </colorScale>
    </cfRule>
  </conditionalFormatting>
  <conditionalFormatting sqref="H7">
    <cfRule type="colorScale" priority="3">
      <colorScale>
        <cfvo type="num" val="-20"/>
        <cfvo type="num" val="0"/>
        <cfvo type="num" val="20"/>
        <color rgb="00FF0000"/>
        <color rgb="00FFFF00"/>
        <color rgb="0000FF00"/>
      </colorScale>
    </cfRule>
  </conditionalFormatting>
  <conditionalFormatting sqref="H8">
    <cfRule type="colorScale" priority="4">
      <colorScale>
        <cfvo type="num" val="-20"/>
        <cfvo type="num" val="0"/>
        <cfvo type="num" val="20"/>
        <color rgb="00FF0000"/>
        <color rgb="00FFFF00"/>
        <color rgb="0000FF00"/>
      </colorScale>
    </cfRule>
  </conditionalFormatting>
  <conditionalFormatting sqref="H9">
    <cfRule type="colorScale" priority="5">
      <colorScale>
        <cfvo type="num" val="-20"/>
        <cfvo type="num" val="0"/>
        <cfvo type="num" val="20"/>
        <color rgb="00FF0000"/>
        <color rgb="00FFFF00"/>
        <color rgb="0000FF00"/>
      </colorScale>
    </cfRule>
  </conditionalFormatting>
  <dataValidations count="1">
    <dataValidation sqref="A15:A100" showErrorMessage="1" showInputMessage="1" allowBlank="1" type="list">
      <formula1>"Bitcoin,Ethereum,Cardano,Solana,Ripple,Polkadot,Dogecoin,Litecoin,Chainlink,Polygon"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7" t="inlineStr">
        <is>
          <t>📋 INSTRUCCIONES DE USO</t>
        </is>
      </c>
    </row>
    <row r="3">
      <c r="A3" s="18" t="inlineStr"/>
    </row>
    <row r="4">
      <c r="A4" s="19" t="inlineStr">
        <is>
          <t>¿Cómo usar esta plantilla?</t>
        </is>
      </c>
    </row>
    <row r="5">
      <c r="A5" s="18" t="inlineStr"/>
    </row>
    <row r="6">
      <c r="A6" s="20" t="inlineStr">
        <is>
          <t>1. AGREGAR CRIPTOMONEDAS</t>
        </is>
      </c>
    </row>
    <row r="7">
      <c r="A7" s="21" t="inlineStr">
        <is>
          <t xml:space="preserve">   • Haz clic en la columna 'Criptomoneda' para seleccionar de la lista desplegable</t>
        </is>
      </c>
    </row>
    <row r="8">
      <c r="A8" s="21" t="inlineStr">
        <is>
          <t xml:space="preserve">   • O escribe el nombre de tu criptomoneda manualmente</t>
        </is>
      </c>
    </row>
    <row r="9">
      <c r="A9" s="18" t="inlineStr"/>
    </row>
    <row r="10">
      <c r="A10" s="20" t="inlineStr">
        <is>
          <t>2. INGRESAR DATOS DE COMPRA</t>
        </is>
      </c>
    </row>
    <row r="11">
      <c r="A11" s="21" t="inlineStr">
        <is>
          <t xml:space="preserve">   • Cantidad: Cuántas unidades compraste</t>
        </is>
      </c>
    </row>
    <row r="12">
      <c r="A12" s="21" t="inlineStr">
        <is>
          <t xml:space="preserve">   • Precio Compra: Precio al que compraste (en USD)</t>
        </is>
      </c>
    </row>
    <row r="13">
      <c r="A13" s="21" t="inlineStr">
        <is>
          <t xml:space="preserve">   • Fecha Compra: Cuándo realizaste la compra</t>
        </is>
      </c>
    </row>
    <row r="14">
      <c r="A14" s="18" t="inlineStr"/>
    </row>
    <row r="15">
      <c r="A15" s="20" t="inlineStr">
        <is>
          <t>3. ACTUALIZAR PRECIOS ACTUALES</t>
        </is>
      </c>
    </row>
    <row r="16">
      <c r="A16" s="21" t="inlineStr">
        <is>
          <t xml:space="preserve">   • Ingresa el precio actual de cada cripto en 'Precio Actual (USD)'</t>
        </is>
      </c>
    </row>
    <row r="17">
      <c r="A17" s="21" t="inlineStr">
        <is>
          <t xml:space="preserve">   • Las ganancias y pérdidas se calcularán automáticamente</t>
        </is>
      </c>
    </row>
    <row r="18">
      <c r="A18" s="18" t="inlineStr"/>
    </row>
    <row r="19">
      <c r="A19" s="20" t="inlineStr">
        <is>
          <t>4. ANÁLISIS AUTOMÁTICO</t>
        </is>
      </c>
    </row>
    <row r="20">
      <c r="A20" s="21" t="inlineStr">
        <is>
          <t xml:space="preserve">   • Los totales se calculan automáticamente en la parte inferior</t>
        </is>
      </c>
    </row>
    <row r="21">
      <c r="A21" s="21" t="inlineStr">
        <is>
          <t xml:space="preserve">   • Los colores indican ganancias (verde) o pérdidas (rojo)</t>
        </is>
      </c>
    </row>
    <row r="22">
      <c r="A22" s="21" t="inlineStr">
        <is>
          <t xml:space="preserve">   • Revisa la hoja 'Análisis' para ver gráficos de tu portfolio</t>
        </is>
      </c>
    </row>
    <row r="23">
      <c r="A23" s="18" t="inlineStr"/>
    </row>
    <row r="24">
      <c r="A24" s="20" t="inlineStr">
        <is>
          <t>5. HISTORIAL DE PRECIOS</t>
        </is>
      </c>
    </row>
    <row r="25">
      <c r="A25" s="21" t="inlineStr">
        <is>
          <t xml:space="preserve">   • Usa la hoja 'Historial de Precios' para registrar cambios diarios</t>
        </is>
      </c>
    </row>
    <row r="26">
      <c r="A26" s="21" t="inlineStr">
        <is>
          <t xml:space="preserve">   • Puedes crear gráficos de tendencias</t>
        </is>
      </c>
    </row>
    <row r="27">
      <c r="A27" s="18" t="inlineStr"/>
    </row>
    <row r="28">
      <c r="A28" s="19" t="inlineStr">
        <is>
          <t>⚠️ CONSEJOS IMPORTANTES</t>
        </is>
      </c>
    </row>
    <row r="29">
      <c r="A29" s="21" t="inlineStr">
        <is>
          <t xml:space="preserve">   • Actualiza los precios regularmente para mantener datos precisos</t>
        </is>
      </c>
    </row>
    <row r="30">
      <c r="A30" s="21" t="inlineStr">
        <is>
          <t xml:space="preserve">   • Guarda una copia de seguridad de tu archivo periódicamente</t>
        </is>
      </c>
    </row>
    <row r="31">
      <c r="A31" s="21" t="inlineStr">
        <is>
          <t xml:space="preserve">   • Esta plantilla es para uso personal y educativo</t>
        </is>
      </c>
    </row>
    <row r="32">
      <c r="A32" s="21" t="inlineStr">
        <is>
          <t xml:space="preserve">   • Los precios de ejemplo son ficticios</t>
        </is>
      </c>
    </row>
    <row r="33">
      <c r="A33" s="18" t="inlineStr"/>
    </row>
    <row r="34">
      <c r="A34" s="19" t="inlineStr">
        <is>
          <t>💡 CARACTERÍSTICAS</t>
        </is>
      </c>
    </row>
    <row r="35">
      <c r="A35" s="21" t="inlineStr">
        <is>
          <t xml:space="preserve">   ✅ Cálculo automático de ganancias/pérdidas</t>
        </is>
      </c>
    </row>
    <row r="36">
      <c r="A36" s="21" t="inlineStr">
        <is>
          <t xml:space="preserve">   ✅ Formato condicional con colores</t>
        </is>
      </c>
    </row>
    <row r="37">
      <c r="A37" s="21" t="inlineStr">
        <is>
          <t xml:space="preserve">   ✅ Validación de datos</t>
        </is>
      </c>
    </row>
    <row r="38">
      <c r="A38" s="21" t="inlineStr">
        <is>
          <t xml:space="preserve">   ✅ Totales y resúmenes automáticos</t>
        </is>
      </c>
    </row>
    <row r="39">
      <c r="A39" s="21" t="inlineStr">
        <is>
          <t xml:space="preserve">   ✅ Espacio para notas personales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3" t="inlineStr">
        <is>
          <t>Fecha</t>
        </is>
      </c>
      <c r="B1" s="3" t="inlineStr">
        <is>
          <t>Bitcoin (BTC)</t>
        </is>
      </c>
      <c r="C1" s="3" t="inlineStr">
        <is>
          <t>Ethereum (ETH)</t>
        </is>
      </c>
      <c r="D1" s="3" t="inlineStr">
        <is>
          <t>Cardano (ADA)</t>
        </is>
      </c>
      <c r="E1" s="3" t="inlineStr">
        <is>
          <t>Solana (SOL)</t>
        </is>
      </c>
      <c r="F1" s="3" t="inlineStr">
        <is>
          <t>Ripple (XRP)</t>
        </is>
      </c>
    </row>
    <row r="2">
      <c r="A2" s="22" t="inlineStr">
        <is>
          <t>06/01/2026</t>
        </is>
      </c>
      <c r="B2" s="23" t="n">
        <v>40028.59</v>
      </c>
      <c r="C2" s="23" t="n">
        <v>2356.24</v>
      </c>
      <c r="D2" s="24" t="n">
        <v>0.423</v>
      </c>
      <c r="E2" s="23" t="n">
        <v>97.84999999999999</v>
      </c>
      <c r="F2" s="24" t="n">
        <v>0.473</v>
      </c>
    </row>
    <row r="3">
      <c r="A3" s="25" t="inlineStr">
        <is>
          <t>07/01/2026</t>
        </is>
      </c>
      <c r="B3" s="26" t="n">
        <v>42123.47</v>
      </c>
      <c r="C3" s="26" t="n">
        <v>2269.99</v>
      </c>
      <c r="D3" s="27" t="n">
        <v>0.474</v>
      </c>
      <c r="E3" s="26" t="n">
        <v>86.23</v>
      </c>
      <c r="F3" s="27" t="n">
        <v>0.552</v>
      </c>
    </row>
    <row r="4">
      <c r="A4" s="22" t="inlineStr">
        <is>
          <t>08/01/2026</t>
        </is>
      </c>
      <c r="B4" s="23" t="n">
        <v>40464.14</v>
      </c>
      <c r="C4" s="23" t="n">
        <v>2282.43</v>
      </c>
      <c r="D4" s="24" t="n">
        <v>0.464</v>
      </c>
      <c r="E4" s="23" t="n">
        <v>101.58</v>
      </c>
      <c r="F4" s="24" t="n">
        <v>0.509</v>
      </c>
    </row>
    <row r="5">
      <c r="A5" s="25" t="inlineStr">
        <is>
          <t>09/01/2026</t>
        </is>
      </c>
      <c r="B5" s="26" t="n">
        <v>44988.62</v>
      </c>
      <c r="C5" s="26" t="n">
        <v>2456.46</v>
      </c>
      <c r="D5" s="27" t="n">
        <v>0.449</v>
      </c>
      <c r="E5" s="26" t="n">
        <v>92.04000000000001</v>
      </c>
      <c r="F5" s="27" t="n">
        <v>0.521</v>
      </c>
    </row>
    <row r="6">
      <c r="A6" s="22" t="inlineStr">
        <is>
          <t>10/01/2026</t>
        </is>
      </c>
      <c r="B6" s="23" t="n">
        <v>40765.36</v>
      </c>
      <c r="C6" s="23" t="n">
        <v>2405.09</v>
      </c>
      <c r="D6" s="24" t="n">
        <v>0.438</v>
      </c>
      <c r="E6" s="23" t="n">
        <v>89.59</v>
      </c>
      <c r="F6" s="24" t="n">
        <v>0.495</v>
      </c>
    </row>
    <row r="7">
      <c r="A7" s="25" t="inlineStr">
        <is>
          <t>11/01/2026</t>
        </is>
      </c>
      <c r="B7" s="26" t="n">
        <v>44474.46</v>
      </c>
      <c r="C7" s="26" t="n">
        <v>2265.76</v>
      </c>
      <c r="D7" s="27" t="n">
        <v>0.471</v>
      </c>
      <c r="E7" s="26" t="n">
        <v>108.89</v>
      </c>
      <c r="F7" s="27" t="n">
        <v>0.482</v>
      </c>
    </row>
    <row r="8">
      <c r="A8" s="22" t="inlineStr">
        <is>
          <t>12/01/2026</t>
        </is>
      </c>
      <c r="B8" s="23" t="n">
        <v>40799.1</v>
      </c>
      <c r="C8" s="23" t="n">
        <v>2427.89</v>
      </c>
      <c r="D8" s="24" t="n">
        <v>0.518</v>
      </c>
      <c r="E8" s="23" t="n">
        <v>94.39</v>
      </c>
      <c r="F8" s="24" t="n">
        <v>0.569</v>
      </c>
    </row>
    <row r="9">
      <c r="A9" s="25" t="inlineStr">
        <is>
          <t>13/01/2026</t>
        </is>
      </c>
      <c r="B9" s="26" t="n">
        <v>41370.4</v>
      </c>
      <c r="C9" s="26" t="n">
        <v>2455.24</v>
      </c>
      <c r="D9" s="27" t="n">
        <v>0.486</v>
      </c>
      <c r="E9" s="26" t="n">
        <v>86.73</v>
      </c>
      <c r="F9" s="27" t="n">
        <v>0.494</v>
      </c>
    </row>
    <row r="10">
      <c r="A10" s="22" t="inlineStr">
        <is>
          <t>14/01/2026</t>
        </is>
      </c>
      <c r="B10" s="23" t="n">
        <v>40210.42</v>
      </c>
      <c r="C10" s="23" t="n">
        <v>2168.44</v>
      </c>
      <c r="D10" s="24" t="n">
        <v>0.474</v>
      </c>
      <c r="E10" s="23" t="n">
        <v>95.12</v>
      </c>
      <c r="F10" s="24" t="n">
        <v>0.513</v>
      </c>
    </row>
    <row r="11">
      <c r="A11" s="25" t="inlineStr">
        <is>
          <t>15/01/2026</t>
        </is>
      </c>
      <c r="B11" s="26" t="n">
        <v>43315.05</v>
      </c>
      <c r="C11" s="26" t="n">
        <v>2341.57</v>
      </c>
      <c r="D11" s="27" t="n">
        <v>0.414</v>
      </c>
      <c r="E11" s="26" t="n">
        <v>91.13</v>
      </c>
      <c r="F11" s="27" t="n">
        <v>0.544</v>
      </c>
    </row>
    <row r="12">
      <c r="A12" s="22" t="inlineStr">
        <is>
          <t>16/01/2026</t>
        </is>
      </c>
      <c r="B12" s="23" t="n">
        <v>42888.38</v>
      </c>
      <c r="C12" s="23" t="n">
        <v>2153.41</v>
      </c>
      <c r="D12" s="24" t="n">
        <v>0.445</v>
      </c>
      <c r="E12" s="23" t="n">
        <v>99.16</v>
      </c>
      <c r="F12" s="24" t="n">
        <v>0.515</v>
      </c>
    </row>
    <row r="13">
      <c r="A13" s="25" t="inlineStr">
        <is>
          <t>17/01/2026</t>
        </is>
      </c>
      <c r="B13" s="26" t="n">
        <v>41567.08</v>
      </c>
      <c r="C13" s="26" t="n">
        <v>2083.95</v>
      </c>
      <c r="D13" s="27" t="n">
        <v>0.474</v>
      </c>
      <c r="E13" s="26" t="n">
        <v>89.8</v>
      </c>
      <c r="F13" s="27" t="n">
        <v>0.54</v>
      </c>
    </row>
    <row r="14">
      <c r="A14" s="22" t="inlineStr">
        <is>
          <t>18/01/2026</t>
        </is>
      </c>
      <c r="B14" s="23" t="n">
        <v>40225.49</v>
      </c>
      <c r="C14" s="23" t="n">
        <v>2253.81</v>
      </c>
      <c r="D14" s="24" t="n">
        <v>0.517</v>
      </c>
      <c r="E14" s="23" t="n">
        <v>106.11</v>
      </c>
      <c r="F14" s="24" t="n">
        <v>0.5600000000000001</v>
      </c>
    </row>
    <row r="15">
      <c r="A15" s="25" t="inlineStr">
        <is>
          <t>19/01/2026</t>
        </is>
      </c>
      <c r="B15" s="26" t="n">
        <v>44078.72</v>
      </c>
      <c r="C15" s="26" t="n">
        <v>2337.37</v>
      </c>
      <c r="D15" s="27" t="n">
        <v>0.404</v>
      </c>
      <c r="E15" s="26" t="n">
        <v>99.84999999999999</v>
      </c>
      <c r="F15" s="27" t="n">
        <v>0.537</v>
      </c>
    </row>
    <row r="16">
      <c r="A16" s="22" t="inlineStr">
        <is>
          <t>20/01/2026</t>
        </is>
      </c>
      <c r="B16" s="23" t="n">
        <v>42500.81</v>
      </c>
      <c r="C16" s="23" t="n">
        <v>2141.4</v>
      </c>
      <c r="D16" s="24" t="n">
        <v>0.472</v>
      </c>
      <c r="E16" s="23" t="n">
        <v>88.31999999999999</v>
      </c>
      <c r="F16" s="24" t="n">
        <v>0.543</v>
      </c>
    </row>
    <row r="17">
      <c r="A17" s="25" t="inlineStr">
        <is>
          <t>21/01/2026</t>
        </is>
      </c>
      <c r="B17" s="26" t="n">
        <v>43364.63</v>
      </c>
      <c r="C17" s="26" t="n">
        <v>2081.94</v>
      </c>
      <c r="D17" s="27" t="n">
        <v>0.423</v>
      </c>
      <c r="E17" s="26" t="n">
        <v>92.3</v>
      </c>
      <c r="F17" s="27" t="n">
        <v>0.504</v>
      </c>
    </row>
    <row r="18">
      <c r="A18" s="22" t="inlineStr">
        <is>
          <t>22/01/2026</t>
        </is>
      </c>
      <c r="B18" s="23" t="n">
        <v>41467.76</v>
      </c>
      <c r="C18" s="23" t="n">
        <v>2119.74</v>
      </c>
      <c r="D18" s="24" t="n">
        <v>0.489</v>
      </c>
      <c r="E18" s="23" t="n">
        <v>97.64</v>
      </c>
      <c r="F18" s="24" t="n">
        <v>0.537</v>
      </c>
    </row>
    <row r="19">
      <c r="A19" s="25" t="inlineStr">
        <is>
          <t>23/01/2026</t>
        </is>
      </c>
      <c r="B19" s="26" t="n">
        <v>42098.2</v>
      </c>
      <c r="C19" s="26" t="n">
        <v>2263.71</v>
      </c>
      <c r="D19" s="27" t="n">
        <v>0.42</v>
      </c>
      <c r="E19" s="26" t="n">
        <v>86.89</v>
      </c>
      <c r="F19" s="27" t="n">
        <v>0.533</v>
      </c>
    </row>
    <row r="20">
      <c r="A20" s="22" t="inlineStr">
        <is>
          <t>24/01/2026</t>
        </is>
      </c>
      <c r="B20" s="23" t="n">
        <v>41157.69</v>
      </c>
      <c r="C20" s="23" t="n">
        <v>2256.94</v>
      </c>
      <c r="D20" s="24" t="n">
        <v>0.412</v>
      </c>
      <c r="E20" s="23" t="n">
        <v>89</v>
      </c>
      <c r="F20" s="24" t="n">
        <v>0.508</v>
      </c>
    </row>
    <row r="21">
      <c r="A21" s="25" t="inlineStr">
        <is>
          <t>25/01/2026</t>
        </is>
      </c>
      <c r="B21" s="26" t="n">
        <v>40250.66</v>
      </c>
      <c r="C21" s="26" t="n">
        <v>2166.59</v>
      </c>
      <c r="D21" s="27" t="n">
        <v>0.434</v>
      </c>
      <c r="E21" s="26" t="n">
        <v>107.95</v>
      </c>
      <c r="F21" s="27" t="n">
        <v>0.492</v>
      </c>
    </row>
    <row r="22">
      <c r="A22" s="22" t="inlineStr">
        <is>
          <t>26/01/2026</t>
        </is>
      </c>
      <c r="B22" s="23" t="n">
        <v>40180.55</v>
      </c>
      <c r="C22" s="23" t="n">
        <v>2178.65</v>
      </c>
      <c r="D22" s="24" t="n">
        <v>0.473</v>
      </c>
      <c r="E22" s="23" t="n">
        <v>97.56</v>
      </c>
      <c r="F22" s="24" t="n">
        <v>0.573</v>
      </c>
    </row>
    <row r="23">
      <c r="A23" s="25" t="inlineStr">
        <is>
          <t>27/01/2026</t>
        </is>
      </c>
      <c r="B23" s="26" t="n">
        <v>40369.88</v>
      </c>
      <c r="C23" s="26" t="n">
        <v>2320.16</v>
      </c>
      <c r="D23" s="27" t="n">
        <v>0.45</v>
      </c>
      <c r="E23" s="26" t="n">
        <v>92.31</v>
      </c>
      <c r="F23" s="27" t="n">
        <v>0.535</v>
      </c>
    </row>
    <row r="24">
      <c r="A24" s="22" t="inlineStr">
        <is>
          <t>28/01/2026</t>
        </is>
      </c>
      <c r="B24" s="23" t="n">
        <v>43895.88</v>
      </c>
      <c r="C24" s="23" t="n">
        <v>2213.22</v>
      </c>
      <c r="D24" s="24" t="n">
        <v>0.46</v>
      </c>
      <c r="E24" s="23" t="n">
        <v>94.41</v>
      </c>
      <c r="F24" s="24" t="n">
        <v>0.49</v>
      </c>
    </row>
    <row r="25">
      <c r="A25" s="25" t="inlineStr">
        <is>
          <t>29/01/2026</t>
        </is>
      </c>
      <c r="B25" s="26" t="n">
        <v>44946.26</v>
      </c>
      <c r="C25" s="26" t="n">
        <v>2326.39</v>
      </c>
      <c r="D25" s="27" t="n">
        <v>0.445</v>
      </c>
      <c r="E25" s="26" t="n">
        <v>85.67</v>
      </c>
      <c r="F25" s="27" t="n">
        <v>0.538</v>
      </c>
    </row>
    <row r="26">
      <c r="A26" s="22" t="inlineStr">
        <is>
          <t>30/01/2026</t>
        </is>
      </c>
      <c r="B26" s="23" t="n">
        <v>44009.74</v>
      </c>
      <c r="C26" s="23" t="n">
        <v>2028.33</v>
      </c>
      <c r="D26" s="24" t="n">
        <v>0.462</v>
      </c>
      <c r="E26" s="23" t="n">
        <v>109.66</v>
      </c>
      <c r="F26" s="24" t="n">
        <v>0.49</v>
      </c>
    </row>
    <row r="27">
      <c r="A27" s="25" t="inlineStr">
        <is>
          <t>31/01/2026</t>
        </is>
      </c>
      <c r="B27" s="26" t="n">
        <v>41234.58</v>
      </c>
      <c r="C27" s="26" t="n">
        <v>2233.87</v>
      </c>
      <c r="D27" s="27" t="n">
        <v>0.445</v>
      </c>
      <c r="E27" s="26" t="n">
        <v>95.14</v>
      </c>
      <c r="F27" s="27" t="n">
        <v>0.516</v>
      </c>
    </row>
    <row r="28">
      <c r="A28" s="22" t="inlineStr">
        <is>
          <t>01/02/2026</t>
        </is>
      </c>
      <c r="B28" s="23" t="n">
        <v>40170.19</v>
      </c>
      <c r="C28" s="23" t="n">
        <v>2273.03</v>
      </c>
      <c r="D28" s="24" t="n">
        <v>0.518</v>
      </c>
      <c r="E28" s="23" t="n">
        <v>102.1</v>
      </c>
      <c r="F28" s="24" t="n">
        <v>0.576</v>
      </c>
    </row>
    <row r="29">
      <c r="A29" s="25" t="inlineStr">
        <is>
          <t>02/02/2026</t>
        </is>
      </c>
      <c r="B29" s="26" t="n">
        <v>41398.93</v>
      </c>
      <c r="C29" s="26" t="n">
        <v>2200.93</v>
      </c>
      <c r="D29" s="27" t="n">
        <v>0.462</v>
      </c>
      <c r="E29" s="26" t="n">
        <v>94.92</v>
      </c>
      <c r="F29" s="27" t="n">
        <v>0.491</v>
      </c>
    </row>
    <row r="30">
      <c r="A30" s="22" t="inlineStr">
        <is>
          <t>03/02/2026</t>
        </is>
      </c>
      <c r="B30" s="23" t="n">
        <v>41376.63</v>
      </c>
      <c r="C30" s="23" t="n">
        <v>2205.37</v>
      </c>
      <c r="D30" s="24" t="n">
        <v>0.471</v>
      </c>
      <c r="E30" s="23" t="n">
        <v>108.24</v>
      </c>
      <c r="F30" s="24" t="n">
        <v>0.505</v>
      </c>
    </row>
    <row r="31">
      <c r="A31" s="25" t="inlineStr">
        <is>
          <t>04/02/2026</t>
        </is>
      </c>
      <c r="B31" s="26" t="n">
        <v>44971.62</v>
      </c>
      <c r="C31" s="26" t="n">
        <v>2146.8</v>
      </c>
      <c r="D31" s="27" t="n">
        <v>0.434</v>
      </c>
      <c r="E31" s="26" t="n">
        <v>97.56999999999999</v>
      </c>
      <c r="F31" s="27" t="n">
        <v>0.535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25" customHeight="1">
      <c r="A1" s="17" t="inlineStr">
        <is>
          <t>📊 ANÁLISIS DE PORTFOLIO</t>
        </is>
      </c>
    </row>
    <row r="3">
      <c r="A3" s="12" t="inlineStr">
        <is>
          <t>Distribución por Criptomoneda</t>
        </is>
      </c>
    </row>
    <row r="4">
      <c r="A4" s="3" t="inlineStr">
        <is>
          <t>Criptomoneda</t>
        </is>
      </c>
      <c r="B4" s="3" t="inlineStr">
        <is>
          <t>Valor (USD)</t>
        </is>
      </c>
      <c r="C4" s="3" t="inlineStr">
        <is>
          <t>Porcentaje</t>
        </is>
      </c>
    </row>
    <row r="5">
      <c r="A5" s="25">
        <f>'Portfolio Cripto'!A5</f>
        <v/>
      </c>
      <c r="B5" s="26">
        <f>'Portfolio Cripto'!F5</f>
        <v/>
      </c>
      <c r="C5" s="28">
        <f>B5/SUM($B$5:$B$9)</f>
        <v/>
      </c>
    </row>
    <row r="6">
      <c r="A6" s="25">
        <f>'Portfolio Cripto'!A6</f>
        <v/>
      </c>
      <c r="B6" s="26">
        <f>'Portfolio Cripto'!F6</f>
        <v/>
      </c>
      <c r="C6" s="28">
        <f>B6/SUM($B$5:$B$9)</f>
        <v/>
      </c>
    </row>
    <row r="7">
      <c r="A7" s="25">
        <f>'Portfolio Cripto'!A7</f>
        <v/>
      </c>
      <c r="B7" s="26">
        <f>'Portfolio Cripto'!F7</f>
        <v/>
      </c>
      <c r="C7" s="28">
        <f>B7/SUM($B$5:$B$9)</f>
        <v/>
      </c>
    </row>
    <row r="8">
      <c r="A8" s="25">
        <f>'Portfolio Cripto'!A8</f>
        <v/>
      </c>
      <c r="B8" s="26">
        <f>'Portfolio Cripto'!F8</f>
        <v/>
      </c>
      <c r="C8" s="28">
        <f>B8/SUM($B$5:$B$9)</f>
        <v/>
      </c>
    </row>
    <row r="9">
      <c r="A9" s="25">
        <f>'Portfolio Cripto'!A9</f>
        <v/>
      </c>
      <c r="B9" s="26">
        <f>'Portfolio Cripto'!F9</f>
        <v/>
      </c>
      <c r="C9" s="28">
        <f>B9/SUM($B$5:$B$9)</f>
        <v/>
      </c>
    </row>
    <row r="12">
      <c r="A12" s="12" t="inlineStr">
        <is>
          <t>Rendimiento por Criptomoneda</t>
        </is>
      </c>
    </row>
    <row r="13">
      <c r="A13" s="3" t="inlineStr">
        <is>
          <t>Criptomoneda</t>
        </is>
      </c>
      <c r="B13" s="3" t="inlineStr">
        <is>
          <t>Ganancia/Pérdida (USD)</t>
        </is>
      </c>
      <c r="C13" s="3" t="inlineStr">
        <is>
          <t>Rendimiento (%)</t>
        </is>
      </c>
    </row>
    <row r="14">
      <c r="A14" s="25">
        <f>'Portfolio Cripto'!A5</f>
        <v/>
      </c>
      <c r="B14" s="26">
        <f>'Portfolio Cripto'!G5</f>
        <v/>
      </c>
      <c r="C14" s="28">
        <f>'Portfolio Cripto'!H5</f>
        <v/>
      </c>
    </row>
    <row r="15">
      <c r="A15" s="25">
        <f>'Portfolio Cripto'!A6</f>
        <v/>
      </c>
      <c r="B15" s="26">
        <f>'Portfolio Cripto'!G6</f>
        <v/>
      </c>
      <c r="C15" s="28">
        <f>'Portfolio Cripto'!H6</f>
        <v/>
      </c>
    </row>
    <row r="16">
      <c r="A16" s="25">
        <f>'Portfolio Cripto'!A7</f>
        <v/>
      </c>
      <c r="B16" s="26">
        <f>'Portfolio Cripto'!G7</f>
        <v/>
      </c>
      <c r="C16" s="28">
        <f>'Portfolio Cripto'!H7</f>
        <v/>
      </c>
    </row>
    <row r="17">
      <c r="A17" s="25">
        <f>'Portfolio Cripto'!A8</f>
        <v/>
      </c>
      <c r="B17" s="26">
        <f>'Portfolio Cripto'!G8</f>
        <v/>
      </c>
      <c r="C17" s="28">
        <f>'Portfolio Cripto'!H8</f>
        <v/>
      </c>
    </row>
    <row r="18">
      <c r="A18" s="25">
        <f>'Portfolio Cripto'!A9</f>
        <v/>
      </c>
      <c r="B18" s="26">
        <f>'Portfolio Cripto'!G9</f>
        <v/>
      </c>
      <c r="C18" s="28">
        <f>'Portfolio Cripto'!H9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2026-02-05T20:02:36Z</dcterms:created>
  <dcterms:modified xmlns:dcterms="http://purl.org/dc/terms/" xmlns:xsi="http://www.w3.org/2001/XMLSchema-instance" xsi:type="dcterms:W3CDTF">2026-02-05T20:02:36Z</dcterms:modified>
</cp:coreProperties>
</file>