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Escandallo" sheetId="1" state="visible" r:id="rId1"/>
    <sheet xmlns:r="http://schemas.openxmlformats.org/officeDocument/2006/relationships" name="Instrucciones" sheetId="2" state="visible" r:id="rId2"/>
    <sheet xmlns:r="http://schemas.openxmlformats.org/officeDocument/2006/relationships" name="Materias Primas" sheetId="3" state="visible" r:id="rId3"/>
    <sheet xmlns:r="http://schemas.openxmlformats.org/officeDocument/2006/relationships" name="Mano de Obra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#,##0.00 €"/>
    <numFmt numFmtId="165" formatCode="0&quot;%&quot;"/>
    <numFmt numFmtId="166" formatCode="0.00&quot;%&quot;"/>
  </numFmts>
  <fonts count="13">
    <font>
      <name val="Calibri"/>
      <family val="2"/>
      <color theme="1"/>
      <sz val="11"/>
      <scheme val="minor"/>
    </font>
    <font>
      <name val="Arial"/>
      <b val="1"/>
      <color rgb="00FFFFFF"/>
      <sz val="20"/>
    </font>
    <font>
      <name val="Arial"/>
      <b val="1"/>
      <color rgb="001E3A8A"/>
      <sz val="14"/>
    </font>
    <font>
      <name val="Arial"/>
      <b val="1"/>
      <color rgb="001E3A8A"/>
      <sz val="10"/>
    </font>
    <font>
      <name val="Arial"/>
      <sz val="10"/>
    </font>
    <font>
      <name val="Arial"/>
      <b val="1"/>
      <color rgb="003B82F6"/>
      <sz val="12"/>
    </font>
    <font>
      <name val="Arial"/>
      <b val="1"/>
      <color rgb="00FFFFFF"/>
      <sz val="16"/>
    </font>
    <font>
      <name val="Arial"/>
      <b val="1"/>
      <color rgb="00FFFFFF"/>
      <sz val="11"/>
    </font>
    <font>
      <name val="Arial"/>
      <b val="1"/>
      <color rgb="00FFFFFF"/>
      <sz val="18"/>
    </font>
    <font>
      <name val="Arial"/>
      <b val="1"/>
      <sz val="11"/>
    </font>
    <font>
      <name val="Arial"/>
      <sz val="11"/>
    </font>
    <font>
      <name val="Arial"/>
      <b val="1"/>
      <color rgb="00FFFFFF"/>
      <sz val="14"/>
    </font>
    <font>
      <name val="Arial"/>
      <b val="1"/>
      <color rgb="00FFFFFF"/>
      <sz val="12"/>
    </font>
  </fonts>
  <fills count="8">
    <fill>
      <patternFill/>
    </fill>
    <fill>
      <patternFill patternType="gray125"/>
    </fill>
    <fill>
      <patternFill patternType="solid">
        <fgColor rgb="001E3A8A"/>
        <bgColor rgb="001E3A8A"/>
      </patternFill>
    </fill>
    <fill>
      <patternFill patternType="solid">
        <fgColor rgb="00F3F4F6"/>
        <bgColor rgb="00F3F4F6"/>
      </patternFill>
    </fill>
    <fill>
      <patternFill patternType="solid">
        <fgColor rgb="003B82F6"/>
        <bgColor rgb="003B82F6"/>
      </patternFill>
    </fill>
    <fill>
      <patternFill patternType="solid">
        <fgColor rgb="0010B981"/>
        <bgColor rgb="0010B981"/>
      </patternFill>
    </fill>
    <fill>
      <patternFill patternType="solid">
        <fgColor rgb="00FFFFFF"/>
        <bgColor rgb="00FFFFFF"/>
      </patternFill>
    </fill>
    <fill>
      <patternFill patternType="solid">
        <fgColor rgb="00F59E0B"/>
        <bgColor rgb="00F59E0B"/>
      </patternFill>
    </fill>
  </fills>
  <borders count="3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  <border>
      <left style="medium">
        <color rgb="00000000"/>
      </left>
      <right style="medium">
        <color rgb="00000000"/>
      </right>
      <top style="medium">
        <color rgb="00000000"/>
      </top>
      <bottom style="medium">
        <color rgb="00000000"/>
      </bottom>
    </border>
  </borders>
  <cellStyleXfs count="1">
    <xf numFmtId="0" fontId="0" fillId="0" borderId="0"/>
  </cellStyleXfs>
  <cellXfs count="28">
    <xf numFmtId="0" fontId="0" fillId="0" borderId="0" pivotButton="0" quotePrefix="0" xfId="0"/>
    <xf numFmtId="0" fontId="8" fillId="2" borderId="0" applyAlignment="1" pivotButton="0" quotePrefix="0" xfId="0">
      <alignment horizontal="center" vertical="center"/>
    </xf>
    <xf numFmtId="0" fontId="9" fillId="0" borderId="0" pivotButton="0" quotePrefix="0" xfId="0"/>
    <xf numFmtId="0" fontId="10" fillId="6" borderId="1" pivotButton="0" quotePrefix="0" xfId="0"/>
    <xf numFmtId="0" fontId="10" fillId="0" borderId="1" pivotButton="0" quotePrefix="0" xfId="0"/>
    <xf numFmtId="3" fontId="10" fillId="0" borderId="1" pivotButton="0" quotePrefix="0" xfId="0"/>
    <xf numFmtId="0" fontId="11" fillId="4" borderId="0" applyAlignment="1" pivotButton="0" quotePrefix="0" xfId="0">
      <alignment horizontal="center" vertical="center"/>
    </xf>
    <xf numFmtId="0" fontId="9" fillId="0" borderId="0" applyAlignment="1" pivotButton="0" quotePrefix="0" xfId="0">
      <alignment horizontal="left" vertical="center"/>
    </xf>
    <xf numFmtId="164" fontId="0" fillId="3" borderId="1" applyAlignment="1" pivotButton="0" quotePrefix="0" xfId="0">
      <alignment horizontal="right" vertical="center"/>
    </xf>
    <xf numFmtId="165" fontId="0" fillId="6" borderId="1" applyAlignment="1" pivotButton="0" quotePrefix="0" xfId="0">
      <alignment horizontal="right" vertical="center"/>
    </xf>
    <xf numFmtId="0" fontId="12" fillId="7" borderId="0" applyAlignment="1" pivotButton="0" quotePrefix="0" xfId="0">
      <alignment horizontal="left" vertical="center"/>
    </xf>
    <xf numFmtId="164" fontId="12" fillId="7" borderId="2" applyAlignment="1" pivotButton="0" quotePrefix="0" xfId="0">
      <alignment horizontal="right" vertical="center"/>
    </xf>
    <xf numFmtId="0" fontId="12" fillId="5" borderId="0" applyAlignment="1" pivotButton="0" quotePrefix="0" xfId="0">
      <alignment horizontal="left" vertical="center"/>
    </xf>
    <xf numFmtId="164" fontId="12" fillId="5" borderId="2" applyAlignment="1" pivotButton="0" quotePrefix="0" xfId="0">
      <alignment horizontal="right" vertical="center"/>
    </xf>
    <xf numFmtId="166" fontId="0" fillId="3" borderId="1" applyAlignment="1" pivotButton="0" quotePrefix="0" xfId="0">
      <alignment horizontal="right" vertical="center"/>
    </xf>
    <xf numFmtId="0" fontId="1" fillId="2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/>
    </xf>
    <xf numFmtId="0" fontId="3" fillId="0" borderId="0" pivotButton="0" quotePrefix="0" xfId="0"/>
    <xf numFmtId="0" fontId="4" fillId="0" borderId="0" applyAlignment="1" pivotButton="0" quotePrefix="0" xfId="0">
      <alignment wrapText="1"/>
    </xf>
    <xf numFmtId="0" fontId="5" fillId="3" borderId="0" pivotButton="0" quotePrefix="0" xfId="0"/>
    <xf numFmtId="0" fontId="6" fillId="2" borderId="0" applyAlignment="1" pivotButton="0" quotePrefix="0" xfId="0">
      <alignment horizontal="center" vertical="center"/>
    </xf>
    <xf numFmtId="0" fontId="7" fillId="4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left" vertical="center"/>
    </xf>
    <xf numFmtId="4" fontId="0" fillId="0" borderId="1" applyAlignment="1" pivotButton="0" quotePrefix="0" xfId="0">
      <alignment horizontal="center" vertical="center"/>
    </xf>
    <xf numFmtId="4" fontId="0" fillId="0" borderId="1" applyAlignment="1" pivotButton="0" quotePrefix="0" xfId="0">
      <alignment horizontal="left" vertical="center"/>
    </xf>
    <xf numFmtId="0" fontId="7" fillId="5" borderId="0" applyAlignment="1" pivotButton="0" quotePrefix="0" xfId="0">
      <alignment horizontal="right" vertical="center"/>
    </xf>
    <xf numFmtId="4" fontId="7" fillId="5" borderId="2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Distribución de Costes</a:t>
            </a:r>
          </a:p>
        </rich>
      </tx>
    </title>
    <plotArea>
      <pieChart>
        <varyColors val="1"/>
        <ser>
          <idx val="0"/>
          <order val="0"/>
          <spPr>
            <a:ln xmlns:a="http://schemas.openxmlformats.org/drawingml/2006/main">
              <a:prstDash val="solid"/>
            </a:ln>
          </spPr>
          <cat>
            <numRef>
              <f>'Escandallo'!$B$10:$B$13</f>
            </numRef>
          </cat>
          <val>
            <numRef>
              <f>'Escandallo'!$C$10:$C$13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1</col>
      <colOff>0</colOff>
      <row>29</row>
      <rowOff>0</rowOff>
    </from>
    <ext cx="4320000" cy="36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B2:F26"/>
  <sheetViews>
    <sheetView workbookViewId="0">
      <selection activeCell="A1" sqref="A1"/>
    </sheetView>
  </sheetViews>
  <sheetFormatPr baseColWidth="8" defaultRowHeight="15"/>
  <cols>
    <col width="3" customWidth="1" min="1" max="1"/>
    <col width="25" customWidth="1" min="2" max="2"/>
    <col width="15" customWidth="1" min="3" max="3"/>
    <col width="15" customWidth="1" min="4" max="4"/>
    <col width="15" customWidth="1" min="5" max="5"/>
    <col width="15" customWidth="1" min="6" max="6"/>
    <col width="3" customWidth="1" min="7" max="7"/>
  </cols>
  <sheetData>
    <row r="2" ht="35" customHeight="1">
      <c r="B2" s="1" t="inlineStr">
        <is>
          <t>ESCANDALLO DE COSTES</t>
        </is>
      </c>
    </row>
    <row r="4">
      <c r="B4" s="2" t="inlineStr">
        <is>
          <t>Nombre del Producto:</t>
        </is>
      </c>
      <c r="C4" s="3" t="inlineStr">
        <is>
          <t>Pan Artesanal Integral</t>
        </is>
      </c>
    </row>
    <row r="5">
      <c r="B5" s="2" t="inlineStr">
        <is>
          <t>Fecha:</t>
        </is>
      </c>
      <c r="C5" s="4" t="inlineStr">
        <is>
          <t>05/02/2026</t>
        </is>
      </c>
    </row>
    <row r="6">
      <c r="B6" s="2" t="inlineStr">
        <is>
          <t>Unidades producidas:</t>
        </is>
      </c>
      <c r="C6" s="5" t="n">
        <v>10</v>
      </c>
    </row>
    <row r="8" ht="25" customHeight="1">
      <c r="B8" s="6" t="inlineStr">
        <is>
          <t>DESGLOSE DE COSTES</t>
        </is>
      </c>
    </row>
    <row r="10">
      <c r="B10" s="7" t="inlineStr">
        <is>
          <t>Materias Primas</t>
        </is>
      </c>
      <c r="C10" s="8">
        <f>'Materias Primas'!F11</f>
        <v/>
      </c>
    </row>
    <row r="11">
      <c r="B11" s="7" t="inlineStr">
        <is>
          <t>Mano de Obra</t>
        </is>
      </c>
      <c r="C11" s="8">
        <f>'Mano de Obra'!E9</f>
        <v/>
      </c>
    </row>
    <row r="12">
      <c r="B12" s="2" t="inlineStr">
        <is>
          <t>Gastos Generales (%)</t>
        </is>
      </c>
      <c r="C12" s="9" t="n">
        <v>15</v>
      </c>
    </row>
    <row r="13">
      <c r="B13" s="2" t="inlineStr">
        <is>
          <t>Gastos Generales (€)</t>
        </is>
      </c>
      <c r="C13" s="8">
        <f>(C10+C11)*C12/100</f>
        <v/>
      </c>
    </row>
    <row r="14">
      <c r="B14" s="10" t="inlineStr">
        <is>
          <t>COSTE TOTAL</t>
        </is>
      </c>
      <c r="C14" s="11">
        <f>C10+C11+C13</f>
        <v/>
      </c>
    </row>
    <row r="15">
      <c r="B15" s="2" t="inlineStr">
        <is>
          <t>Coste por Unidad</t>
        </is>
      </c>
      <c r="C15" s="8">
        <f>C14/C6</f>
        <v/>
      </c>
    </row>
    <row r="17" ht="25" customHeight="1">
      <c r="B17" s="6" t="inlineStr">
        <is>
          <t>PRECIO DE VENTA</t>
        </is>
      </c>
    </row>
    <row r="19">
      <c r="B19" s="2" t="inlineStr">
        <is>
          <t>Margen de Beneficio (%)</t>
        </is>
      </c>
      <c r="C19" s="9" t="n">
        <v>40</v>
      </c>
    </row>
    <row r="20">
      <c r="B20" s="2" t="inlineStr">
        <is>
          <t>Precio de Venta por Unidad</t>
        </is>
      </c>
      <c r="C20" s="8">
        <f>C15*(1+C19/100)</f>
        <v/>
      </c>
    </row>
    <row r="21">
      <c r="B21" s="12" t="inlineStr">
        <is>
          <t>PRECIO VENTA TOTAL</t>
        </is>
      </c>
      <c r="C21" s="13">
        <f>C20*C6</f>
        <v/>
      </c>
    </row>
    <row r="23" ht="25" customHeight="1">
      <c r="B23" s="6" t="inlineStr">
        <is>
          <t>RENTABILIDAD</t>
        </is>
      </c>
    </row>
    <row r="25">
      <c r="B25" s="2" t="inlineStr">
        <is>
          <t>Beneficio Total</t>
        </is>
      </c>
      <c r="C25" s="8">
        <f>C21-C14</f>
        <v/>
      </c>
    </row>
    <row r="26">
      <c r="B26" s="2" t="inlineStr">
        <is>
          <t>Rentabilidad (%)</t>
        </is>
      </c>
      <c r="C26" s="14">
        <f>(C21-C14)/C14</f>
        <v/>
      </c>
    </row>
  </sheetData>
  <mergeCells count="14">
    <mergeCell ref="B2:F2"/>
    <mergeCell ref="C4:F4"/>
    <mergeCell ref="B8:F8"/>
    <mergeCell ref="C10:D10"/>
    <mergeCell ref="C11:D11"/>
    <mergeCell ref="C13:D13"/>
    <mergeCell ref="C14:D14"/>
    <mergeCell ref="C15:D15"/>
    <mergeCell ref="B17:F17"/>
    <mergeCell ref="C20:D20"/>
    <mergeCell ref="C21:D21"/>
    <mergeCell ref="B23:F23"/>
    <mergeCell ref="C25:D25"/>
    <mergeCell ref="C26:D26"/>
  </mergeCells>
  <pageMargins left="0.75" right="0.75" top="1" bottom="1" header="0.5" footer="0.5"/>
  <drawing xmlns:r="http://schemas.openxmlformats.org/officeDocument/2006/relationships" r:id="rId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B2:H26"/>
  <sheetViews>
    <sheetView workbookViewId="0">
      <selection activeCell="A1" sqref="A1"/>
    </sheetView>
  </sheetViews>
  <sheetFormatPr baseColWidth="8" defaultRowHeight="15"/>
  <cols>
    <col width="30" customWidth="1" min="2" max="2"/>
    <col width="70" customWidth="1" min="3" max="3"/>
    <col width="15" customWidth="1" min="4" max="4"/>
    <col width="15" customWidth="1" min="5" max="5"/>
    <col width="15" customWidth="1" min="6" max="6"/>
    <col width="15" customWidth="1" min="7" max="7"/>
    <col width="15" customWidth="1" min="8" max="8"/>
  </cols>
  <sheetData>
    <row r="2" ht="35" customHeight="1">
      <c r="B2" s="15" t="inlineStr">
        <is>
          <t>PLANTILLA DE ESCANDALLO PROFESIONAL</t>
        </is>
      </c>
    </row>
    <row r="4">
      <c r="B4" s="16" t="inlineStr">
        <is>
          <t>Guía de Uso y Características</t>
        </is>
      </c>
    </row>
    <row r="6">
      <c r="B6" s="17" t="inlineStr">
        <is>
          <t>¿Qué es un Escandallo?</t>
        </is>
      </c>
      <c r="C6" s="18" t="inlineStr">
        <is>
          <t>Un escandallo es un documento que desglosa todos los costes necesarios para elaborar un producto o servicio, incluyendo materias primas, mano de obra y gastos generales.</t>
        </is>
      </c>
    </row>
    <row r="8">
      <c r="B8" s="19" t="inlineStr">
        <is>
          <t>Características de esta plantilla:</t>
        </is>
      </c>
    </row>
    <row r="9">
      <c r="B9" s="17" t="inlineStr">
        <is>
          <t>✓ Cálculo automático de costes</t>
        </is>
      </c>
      <c r="C9" s="18" t="inlineStr">
        <is>
          <t>Todas las fórmulas están integradas para calcular costes totales automáticamente</t>
        </is>
      </c>
    </row>
    <row r="10">
      <c r="B10" s="17" t="inlineStr">
        <is>
          <t>✓ Desglose de materias primas</t>
        </is>
      </c>
      <c r="C10" s="18" t="inlineStr">
        <is>
          <t>Hoja específica para registrar todos los ingredientes o materiales</t>
        </is>
      </c>
    </row>
    <row r="11">
      <c r="B11" s="17" t="inlineStr">
        <is>
          <t>✓ Gestión de mano de obra</t>
        </is>
      </c>
      <c r="C11" s="18" t="inlineStr">
        <is>
          <t>Control de costes laborales por tarea y tiempo</t>
        </is>
      </c>
    </row>
    <row r="12">
      <c r="B12" s="17" t="inlineStr">
        <is>
          <t>✓ Margen de beneficio</t>
        </is>
      </c>
      <c r="C12" s="18" t="inlineStr">
        <is>
          <t>Cálculo automático del precio de venta según el margen deseado</t>
        </is>
      </c>
    </row>
    <row r="13">
      <c r="B13" s="17" t="inlineStr">
        <is>
          <t>✓ Análisis visual</t>
        </is>
      </c>
      <c r="C13" s="18" t="inlineStr">
        <is>
          <t>Gráficos para visualizar la distribución de costes</t>
        </is>
      </c>
    </row>
    <row r="15">
      <c r="B15" s="19" t="inlineStr">
        <is>
          <t>Instrucciones de uso:</t>
        </is>
      </c>
    </row>
    <row r="16">
      <c r="B16" s="17" t="inlineStr">
        <is>
          <t>1. Materias Primas</t>
        </is>
      </c>
      <c r="C16" s="18" t="inlineStr">
        <is>
          <t>Registre en la hoja 'Materias Primas' todos los ingredientes o materiales necesarios con sus cantidades y precios unitarios</t>
        </is>
      </c>
    </row>
    <row r="17">
      <c r="B17" s="17" t="inlineStr">
        <is>
          <t>2. Mano de Obra</t>
        </is>
      </c>
      <c r="C17" s="18" t="inlineStr">
        <is>
          <t>En la hoja 'Mano de Obra' indique las tareas, tiempos y coste por hora del personal</t>
        </is>
      </c>
    </row>
    <row r="18">
      <c r="B18" s="17" t="inlineStr">
        <is>
          <t>3. Hoja Principal</t>
        </is>
      </c>
      <c r="C18" s="18" t="inlineStr">
        <is>
          <t>La hoja 'Escandallo' resume todos los costes y calcula el precio final</t>
        </is>
      </c>
    </row>
    <row r="19">
      <c r="B19" s="17" t="inlineStr">
        <is>
          <t>4. Margen de Beneficio</t>
        </is>
      </c>
      <c r="C19" s="18" t="inlineStr">
        <is>
          <t>Ajuste el porcentaje de margen deseado para obtener el precio de venta</t>
        </is>
      </c>
    </row>
    <row r="20">
      <c r="B20" s="17" t="inlineStr">
        <is>
          <t>5. Gastos Generales</t>
        </is>
      </c>
      <c r="C20" s="18" t="inlineStr">
        <is>
          <t>Incluya costes indirectos como energía, alquiler, amortización, etc.</t>
        </is>
      </c>
    </row>
    <row r="22">
      <c r="B22" s="19" t="inlineStr">
        <is>
          <t>Consejos profesionales:</t>
        </is>
      </c>
    </row>
    <row r="23">
      <c r="B23" s="17" t="inlineStr">
        <is>
          <t>• Actualice precios regularmente</t>
        </is>
      </c>
      <c r="C23" s="18" t="inlineStr">
        <is>
          <t>Revise los costes de materias primas mensualmente</t>
        </is>
      </c>
    </row>
    <row r="24">
      <c r="B24" s="17" t="inlineStr">
        <is>
          <t>• Considere desperdicios</t>
        </is>
      </c>
      <c r="C24" s="18" t="inlineStr">
        <is>
          <t>Añada un 5-10% extra en materias primas para mermas</t>
        </is>
      </c>
    </row>
    <row r="25">
      <c r="B25" s="17" t="inlineStr">
        <is>
          <t>• Revise la competencia</t>
        </is>
      </c>
      <c r="C25" s="18" t="inlineStr">
        <is>
          <t>Compare su precio final con el mercado</t>
        </is>
      </c>
    </row>
    <row r="26">
      <c r="B26" s="17" t="inlineStr">
        <is>
          <t>• Calcule por unidad</t>
        </is>
      </c>
      <c r="C26" s="18" t="inlineStr">
        <is>
          <t>Mantenga todos los costes en base a una unidad de producto</t>
        </is>
      </c>
    </row>
  </sheetData>
  <mergeCells count="20">
    <mergeCell ref="B2:H2"/>
    <mergeCell ref="B4:H4"/>
    <mergeCell ref="C6:H6"/>
    <mergeCell ref="B8:H8"/>
    <mergeCell ref="C9:H9"/>
    <mergeCell ref="C10:H10"/>
    <mergeCell ref="C11:H11"/>
    <mergeCell ref="C12:H12"/>
    <mergeCell ref="C13:H13"/>
    <mergeCell ref="B15:H15"/>
    <mergeCell ref="C16:H16"/>
    <mergeCell ref="C17:H17"/>
    <mergeCell ref="C18:H18"/>
    <mergeCell ref="C19:H19"/>
    <mergeCell ref="C20:H20"/>
    <mergeCell ref="B22:H22"/>
    <mergeCell ref="C23:H23"/>
    <mergeCell ref="C24:H24"/>
    <mergeCell ref="C25:H25"/>
    <mergeCell ref="C26:H26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1"/>
  <sheetViews>
    <sheetView workbookViewId="0">
      <selection activeCell="A1" sqref="A1"/>
    </sheetView>
  </sheetViews>
  <sheetFormatPr baseColWidth="8" defaultRowHeight="15"/>
  <cols>
    <col width="12" customWidth="1" min="1" max="1"/>
    <col width="35" customWidth="1" min="2" max="2"/>
    <col width="12" customWidth="1" min="3" max="3"/>
    <col width="12" customWidth="1" min="4" max="4"/>
    <col width="18" customWidth="1" min="5" max="5"/>
    <col width="18" customWidth="1" min="6" max="6"/>
    <col width="25" customWidth="1" min="7" max="7"/>
  </cols>
  <sheetData>
    <row r="1" ht="30" customHeight="1">
      <c r="A1" s="20" t="inlineStr">
        <is>
          <t>MATERIAS PRIMAS Y MATERIALES</t>
        </is>
      </c>
    </row>
    <row r="3">
      <c r="A3" s="21" t="inlineStr">
        <is>
          <t>Código</t>
        </is>
      </c>
      <c r="B3" s="21" t="inlineStr">
        <is>
          <t>Descripción</t>
        </is>
      </c>
      <c r="C3" s="21" t="inlineStr">
        <is>
          <t>Cantidad</t>
        </is>
      </c>
      <c r="D3" s="21" t="inlineStr">
        <is>
          <t>Unidad</t>
        </is>
      </c>
      <c r="E3" s="21" t="inlineStr">
        <is>
          <t>Precio/Unidad (€)</t>
        </is>
      </c>
      <c r="F3" s="21" t="inlineStr">
        <is>
          <t>Coste Total (€)</t>
        </is>
      </c>
      <c r="G3" s="21" t="inlineStr">
        <is>
          <t>Proveedor</t>
        </is>
      </c>
    </row>
    <row r="4">
      <c r="A4" s="22" t="inlineStr">
        <is>
          <t>MAT-001</t>
        </is>
      </c>
      <c r="B4" s="23" t="inlineStr">
        <is>
          <t>Harina de trigo tipo 000</t>
        </is>
      </c>
      <c r="C4" s="24" t="n">
        <v>1.5</v>
      </c>
      <c r="D4" s="22" t="inlineStr">
        <is>
          <t>kg</t>
        </is>
      </c>
      <c r="E4" s="25" t="n">
        <v>1.2</v>
      </c>
      <c r="F4" s="25">
        <f>C4*E4</f>
        <v/>
      </c>
      <c r="G4" s="23" t="inlineStr">
        <is>
          <t>Distribuidora Central</t>
        </is>
      </c>
    </row>
    <row r="5">
      <c r="A5" s="22" t="inlineStr">
        <is>
          <t>MAT-002</t>
        </is>
      </c>
      <c r="B5" s="23" t="inlineStr">
        <is>
          <t>Huevos frescos categoría A</t>
        </is>
      </c>
      <c r="C5" s="24" t="n">
        <v>6</v>
      </c>
      <c r="D5" s="22" t="inlineStr">
        <is>
          <t>unidades</t>
        </is>
      </c>
      <c r="E5" s="25" t="n">
        <v>0.25</v>
      </c>
      <c r="F5" s="25">
        <f>C5*E5</f>
        <v/>
      </c>
      <c r="G5" s="23" t="inlineStr">
        <is>
          <t>Granja Local</t>
        </is>
      </c>
    </row>
    <row r="6">
      <c r="A6" s="22" t="inlineStr">
        <is>
          <t>MAT-003</t>
        </is>
      </c>
      <c r="B6" s="23" t="inlineStr">
        <is>
          <t>Azúcar blanco refinado</t>
        </is>
      </c>
      <c r="C6" s="24" t="n">
        <v>0.3</v>
      </c>
      <c r="D6" s="22" t="inlineStr">
        <is>
          <t>kg</t>
        </is>
      </c>
      <c r="E6" s="25" t="n">
        <v>0.9</v>
      </c>
      <c r="F6" s="25">
        <f>C6*E6</f>
        <v/>
      </c>
      <c r="G6" s="23" t="inlineStr">
        <is>
          <t>Distribuidora Central</t>
        </is>
      </c>
    </row>
    <row r="7">
      <c r="A7" s="22" t="inlineStr">
        <is>
          <t>MAT-004</t>
        </is>
      </c>
      <c r="B7" s="23" t="inlineStr">
        <is>
          <t>Mantequilla 82% grasa</t>
        </is>
      </c>
      <c r="C7" s="24" t="n">
        <v>0.2</v>
      </c>
      <c r="D7" s="22" t="inlineStr">
        <is>
          <t>kg</t>
        </is>
      </c>
      <c r="E7" s="25" t="n">
        <v>6.5</v>
      </c>
      <c r="F7" s="25">
        <f>C7*E7</f>
        <v/>
      </c>
      <c r="G7" s="23" t="inlineStr">
        <is>
          <t>Lácteos Premium</t>
        </is>
      </c>
    </row>
    <row r="8">
      <c r="A8" s="22" t="inlineStr">
        <is>
          <t>MAT-005</t>
        </is>
      </c>
      <c r="B8" s="23" t="inlineStr">
        <is>
          <t>Levadura fresca prensada</t>
        </is>
      </c>
      <c r="C8" s="24" t="n">
        <v>0.025</v>
      </c>
      <c r="D8" s="22" t="inlineStr">
        <is>
          <t>kg</t>
        </is>
      </c>
      <c r="E8" s="25" t="n">
        <v>8</v>
      </c>
      <c r="F8" s="25">
        <f>C8*E8</f>
        <v/>
      </c>
      <c r="G8" s="23" t="inlineStr">
        <is>
          <t>Distribuidora Central</t>
        </is>
      </c>
    </row>
    <row r="9">
      <c r="A9" s="22" t="inlineStr">
        <is>
          <t>MAT-006</t>
        </is>
      </c>
      <c r="B9" s="23" t="inlineStr">
        <is>
          <t>Sal marina</t>
        </is>
      </c>
      <c r="C9" s="24" t="n">
        <v>0.015</v>
      </c>
      <c r="D9" s="22" t="inlineStr">
        <is>
          <t>kg</t>
        </is>
      </c>
      <c r="E9" s="25" t="n">
        <v>1.5</v>
      </c>
      <c r="F9" s="25">
        <f>C9*E9</f>
        <v/>
      </c>
      <c r="G9" s="23" t="inlineStr">
        <is>
          <t>Especias del Sur</t>
        </is>
      </c>
    </row>
    <row r="10">
      <c r="A10" s="22" t="inlineStr">
        <is>
          <t>MAT-007</t>
        </is>
      </c>
      <c r="B10" s="23" t="inlineStr">
        <is>
          <t>Leche entera</t>
        </is>
      </c>
      <c r="C10" s="24" t="n">
        <v>0.25</v>
      </c>
      <c r="D10" s="22" t="inlineStr">
        <is>
          <t>litros</t>
        </is>
      </c>
      <c r="E10" s="25" t="n">
        <v>0.85</v>
      </c>
      <c r="F10" s="25">
        <f>C10*E10</f>
        <v/>
      </c>
      <c r="G10" s="23" t="inlineStr">
        <is>
          <t>Lácteos Premium</t>
        </is>
      </c>
    </row>
    <row r="11">
      <c r="A11" s="26" t="inlineStr">
        <is>
          <t>TOTAL MATERIAS PRIMAS</t>
        </is>
      </c>
      <c r="F11" s="27">
        <f>SUM(F4:F10)</f>
        <v/>
      </c>
    </row>
  </sheetData>
  <mergeCells count="2">
    <mergeCell ref="A1:G1"/>
    <mergeCell ref="A11:E1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0" customWidth="1" min="1" max="1"/>
    <col width="20" customWidth="1" min="2" max="2"/>
    <col width="16" customWidth="1" min="3" max="3"/>
    <col width="16" customWidth="1" min="4" max="4"/>
    <col width="16" customWidth="1" min="5" max="5"/>
    <col width="30" customWidth="1" min="6" max="6"/>
  </cols>
  <sheetData>
    <row r="1" ht="30" customHeight="1">
      <c r="A1" s="20" t="inlineStr">
        <is>
          <t>MANO DE OBRA</t>
        </is>
      </c>
    </row>
    <row r="3">
      <c r="A3" s="21" t="inlineStr">
        <is>
          <t>Tarea/Proceso</t>
        </is>
      </c>
      <c r="B3" s="21" t="inlineStr">
        <is>
          <t>Personal Asignado</t>
        </is>
      </c>
      <c r="C3" s="21" t="inlineStr">
        <is>
          <t>Tiempo (horas)</t>
        </is>
      </c>
      <c r="D3" s="21" t="inlineStr">
        <is>
          <t>Coste/Hora (€)</t>
        </is>
      </c>
      <c r="E3" s="21" t="inlineStr">
        <is>
          <t>Coste Total (€)</t>
        </is>
      </c>
      <c r="F3" s="21" t="inlineStr">
        <is>
          <t>Observaciones</t>
        </is>
      </c>
    </row>
    <row r="4">
      <c r="A4" s="23" t="inlineStr">
        <is>
          <t>Preparación de ingredientes</t>
        </is>
      </c>
      <c r="B4" s="23" t="inlineStr">
        <is>
          <t>Ayudante cocina</t>
        </is>
      </c>
      <c r="C4" s="24" t="n">
        <v>0.25</v>
      </c>
      <c r="D4" s="24" t="n">
        <v>12</v>
      </c>
      <c r="E4" s="25">
        <f>C4*D4</f>
        <v/>
      </c>
      <c r="F4" s="23" t="inlineStr">
        <is>
          <t>Pesado y mise en place</t>
        </is>
      </c>
    </row>
    <row r="5">
      <c r="A5" s="23" t="inlineStr">
        <is>
          <t>Amasado y formado</t>
        </is>
      </c>
      <c r="B5" s="23" t="inlineStr">
        <is>
          <t>Panadero oficial</t>
        </is>
      </c>
      <c r="C5" s="24" t="n">
        <v>0.5</v>
      </c>
      <c r="D5" s="24" t="n">
        <v>15</v>
      </c>
      <c r="E5" s="25">
        <f>C5*D5</f>
        <v/>
      </c>
      <c r="F5" s="23" t="inlineStr">
        <is>
          <t>Proceso principal</t>
        </is>
      </c>
    </row>
    <row r="6">
      <c r="A6" s="23" t="inlineStr">
        <is>
          <t>Fermentación (supervisión)</t>
        </is>
      </c>
      <c r="B6" s="23" t="inlineStr">
        <is>
          <t>Panadero oficial</t>
        </is>
      </c>
      <c r="C6" s="24" t="n">
        <v>0.15</v>
      </c>
      <c r="D6" s="24" t="n">
        <v>15</v>
      </c>
      <c r="E6" s="25">
        <f>C6*D6</f>
        <v/>
      </c>
      <c r="F6" s="23" t="inlineStr">
        <is>
          <t>Control de temperatura</t>
        </is>
      </c>
    </row>
    <row r="7">
      <c r="A7" s="23" t="inlineStr">
        <is>
          <t>Horneado</t>
        </is>
      </c>
      <c r="B7" s="23" t="inlineStr">
        <is>
          <t>Panadero oficial</t>
        </is>
      </c>
      <c r="C7" s="24" t="n">
        <v>0.33</v>
      </c>
      <c r="D7" s="24" t="n">
        <v>15</v>
      </c>
      <c r="E7" s="25">
        <f>C7*D7</f>
        <v/>
      </c>
      <c r="F7" s="23" t="inlineStr">
        <is>
          <t>Control de cocción</t>
        </is>
      </c>
    </row>
    <row r="8">
      <c r="A8" s="23" t="inlineStr">
        <is>
          <t>Enfriado y envasado</t>
        </is>
      </c>
      <c r="B8" s="23" t="inlineStr">
        <is>
          <t>Ayudante cocina</t>
        </is>
      </c>
      <c r="C8" s="24" t="n">
        <v>0.17</v>
      </c>
      <c r="D8" s="24" t="n">
        <v>12</v>
      </c>
      <c r="E8" s="25">
        <f>C8*D8</f>
        <v/>
      </c>
      <c r="F8" s="23" t="inlineStr">
        <is>
          <t>Acabado final</t>
        </is>
      </c>
    </row>
    <row r="9">
      <c r="A9" s="26" t="inlineStr">
        <is>
          <t>TOTAL MANO DE OBRA</t>
        </is>
      </c>
      <c r="E9" s="27">
        <f>SUM(E4:E8)</f>
        <v/>
      </c>
    </row>
  </sheetData>
  <mergeCells count="2">
    <mergeCell ref="A1:F1"/>
    <mergeCell ref="A9:D9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2026-02-05T16:43:05Z</dcterms:created>
  <dcterms:modified xmlns:dcterms="http://purl.org/dc/terms/" xmlns:xsi="http://www.w3.org/2001/XMLSchema-instance" xsi:type="dcterms:W3CDTF">2026-02-05T16:43:05Z</dcterms:modified>
</cp:coreProperties>
</file>