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Ahorros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Ahorros Mensuales" sheetId="3" state="visible" r:id="rId3"/>
    <sheet xmlns:r="http://schemas.openxmlformats.org/officeDocument/2006/relationships" name="Metas de Ahorr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%"/>
    <numFmt numFmtId="166" formatCode="yyyy-mm-dd h:mm:ss"/>
    <numFmt numFmtId="167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1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1E3A8A"/>
      <sz val="11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left" vertical="center"/>
    </xf>
    <xf numFmtId="165" fontId="5" fillId="0" borderId="1" applyAlignment="1" pivotButton="0" quotePrefix="0" xfId="0">
      <alignment horizontal="left" vertical="center"/>
    </xf>
    <xf numFmtId="0" fontId="6" fillId="2" borderId="2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Ahorros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'Control de Ahorros'!D10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'Control de Ahorros'!$C$11:$C$25</f>
            </numRef>
          </cat>
          <val>
            <numRef>
              <f>'Control de Ahorros'!$D$11:$D$25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Progreso de Ahorro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'Control de Ahorros'!G10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'Control de Ahorros'!$A$11:$A$25</f>
            </numRef>
          </cat>
          <val>
            <numRef>
              <f>'Control de Ahorros'!$G$11:$G$25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Ahorros Mensuales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'Ahorros Mensuales'!B3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'Ahorros Mensuales'!$A$4:$A$15</f>
            </numRef>
          </cat>
          <val>
            <numRef>
              <f>'Ahorros Mensuales'!$B$4:$B$15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Progreso de Metas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'Metas de Ahorro'!E3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'Metas de Ahorro'!$A$4:$A$8</f>
            </numRef>
          </cat>
          <val>
            <numRef>
              <f>'Metas de Ahorro'!$E$4:$E$8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Porcentaje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8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2" customWidth="1" min="4" max="4"/>
    <col width="18" customWidth="1" min="5" max="5"/>
    <col width="25" customWidth="1" min="6" max="6"/>
    <col width="14" customWidth="1" min="7" max="7"/>
    <col width="10" customWidth="1" min="8" max="8"/>
  </cols>
  <sheetData>
    <row r="1" ht="30" customHeight="1">
      <c r="A1" s="1" t="inlineStr">
        <is>
          <t>📊 CONTROL DE AHORROS PERSONAL</t>
        </is>
      </c>
    </row>
    <row r="2">
      <c r="A2" s="2" t="inlineStr">
        <is>
          <t>Plantilla Gratuita - Actualizado: 05/02/2026</t>
        </is>
      </c>
    </row>
    <row r="4" ht="25" customHeight="1">
      <c r="A4" s="3" t="inlineStr">
        <is>
          <t>💰 RESUMEN FINANCIERO</t>
        </is>
      </c>
    </row>
    <row r="5">
      <c r="A5" s="4" t="inlineStr">
        <is>
          <t>Total Ahorrado:</t>
        </is>
      </c>
      <c r="B5" s="5">
        <f>SUM(D11:D50)</f>
        <v/>
      </c>
    </row>
    <row r="6">
      <c r="A6" s="4" t="inlineStr">
        <is>
          <t>Meta de Ahorro:</t>
        </is>
      </c>
      <c r="B6" s="5" t="n">
        <v>10000</v>
      </c>
    </row>
    <row r="7">
      <c r="A7" s="4" t="inlineStr">
        <is>
          <t>Porcentaje Alcanzado:</t>
        </is>
      </c>
      <c r="B7" s="6">
        <f>IF(B6&gt;0,B5/B6,0)</f>
        <v/>
      </c>
    </row>
    <row r="8">
      <c r="A8" s="4" t="inlineStr">
        <is>
          <t>Ahorro Este Mes:</t>
        </is>
      </c>
      <c r="B8" s="5">
        <f>SUMIF(B11:B50,TEXT(TODAY(),"mmm-yyyy"),D11:D50)</f>
        <v/>
      </c>
    </row>
    <row r="10" ht="25" customHeight="1">
      <c r="A10" s="7" t="inlineStr">
        <is>
          <t>Fecha</t>
        </is>
      </c>
      <c r="B10" s="7" t="inlineStr">
        <is>
          <t>Mes</t>
        </is>
      </c>
      <c r="C10" s="7" t="inlineStr">
        <is>
          <t>Categoría</t>
        </is>
      </c>
      <c r="D10" s="7" t="inlineStr">
        <is>
          <t>Monto</t>
        </is>
      </c>
      <c r="E10" s="7" t="inlineStr">
        <is>
          <t>Método</t>
        </is>
      </c>
      <c r="F10" s="7" t="inlineStr">
        <is>
          <t>Notas</t>
        </is>
      </c>
      <c r="G10" s="7" t="inlineStr">
        <is>
          <t>Acumulado</t>
        </is>
      </c>
      <c r="H10" s="7" t="inlineStr">
        <is>
          <t>% Meta</t>
        </is>
      </c>
    </row>
    <row r="11">
      <c r="A11" s="8" t="n">
        <v>45728.7303159591</v>
      </c>
      <c r="B11" s="9" t="inlineStr">
        <is>
          <t>Mar-2025</t>
        </is>
      </c>
      <c r="C11" s="9" t="inlineStr">
        <is>
          <t>Objetivos Específicos</t>
        </is>
      </c>
      <c r="D11" s="10" t="n">
        <v>1130.06</v>
      </c>
      <c r="E11" s="9" t="inlineStr">
        <is>
          <t>Efectivo</t>
        </is>
      </c>
      <c r="F11" s="9" t="inlineStr">
        <is>
          <t>Ejemplo de ahorro</t>
        </is>
      </c>
      <c r="G11" s="10">
        <f>SUM($D$11:D11)</f>
        <v/>
      </c>
      <c r="H11" s="11">
        <f>G11/$B$6</f>
        <v/>
      </c>
    </row>
    <row r="12">
      <c r="A12" s="12" t="n">
        <v>45728.7303159591</v>
      </c>
      <c r="B12" s="13" t="inlineStr">
        <is>
          <t>Mar-2025</t>
        </is>
      </c>
      <c r="C12" s="13" t="inlineStr">
        <is>
          <t>Inversión</t>
        </is>
      </c>
      <c r="D12" s="14" t="n">
        <v>1130.36</v>
      </c>
      <c r="E12" s="13" t="inlineStr">
        <is>
          <t>Inversión Automática</t>
        </is>
      </c>
      <c r="F12" s="13" t="inlineStr">
        <is>
          <t>Ejemplo de ahorro</t>
        </is>
      </c>
      <c r="G12" s="14">
        <f>SUM($D$11:D12)</f>
        <v/>
      </c>
      <c r="H12" s="15">
        <f>G12/$B$6</f>
        <v/>
      </c>
    </row>
    <row r="13">
      <c r="A13" s="8" t="n">
        <v>45728.7303159591</v>
      </c>
      <c r="B13" s="9" t="inlineStr">
        <is>
          <t>Mar-2025</t>
        </is>
      </c>
      <c r="C13" s="9" t="inlineStr">
        <is>
          <t>Ahorro Mensual</t>
        </is>
      </c>
      <c r="D13" s="10" t="n">
        <v>275.4</v>
      </c>
      <c r="E13" s="9" t="inlineStr">
        <is>
          <t>Transferencia</t>
        </is>
      </c>
      <c r="F13" s="9" t="inlineStr">
        <is>
          <t>Ejemplo de ahorro</t>
        </is>
      </c>
      <c r="G13" s="10">
        <f>SUM($D$11:D13)</f>
        <v/>
      </c>
      <c r="H13" s="11">
        <f>G13/$B$6</f>
        <v/>
      </c>
    </row>
    <row r="14">
      <c r="A14" s="12" t="n">
        <v>45728.7303159591</v>
      </c>
      <c r="B14" s="13" t="inlineStr">
        <is>
          <t>Mar-2025</t>
        </is>
      </c>
      <c r="C14" s="13" t="inlineStr">
        <is>
          <t>Objetivos Específicos</t>
        </is>
      </c>
      <c r="D14" s="14" t="n">
        <v>409.78</v>
      </c>
      <c r="E14" s="13" t="inlineStr">
        <is>
          <t>Inversión Automática</t>
        </is>
      </c>
      <c r="F14" s="13" t="inlineStr">
        <is>
          <t>Ejemplo de ahorro</t>
        </is>
      </c>
      <c r="G14" s="14">
        <f>SUM($D$11:D14)</f>
        <v/>
      </c>
      <c r="H14" s="15">
        <f>G14/$B$6</f>
        <v/>
      </c>
    </row>
    <row r="15">
      <c r="A15" s="8" t="n">
        <v>45758.7303159591</v>
      </c>
      <c r="B15" s="9" t="inlineStr">
        <is>
          <t>Apr-2025</t>
        </is>
      </c>
      <c r="C15" s="9" t="inlineStr">
        <is>
          <t>Emergencias</t>
        </is>
      </c>
      <c r="D15" s="10" t="n">
        <v>578.04</v>
      </c>
      <c r="E15" s="9" t="inlineStr">
        <is>
          <t>Depósito Bancario</t>
        </is>
      </c>
      <c r="F15" s="9" t="inlineStr">
        <is>
          <t>Ejemplo de ahorro</t>
        </is>
      </c>
      <c r="G15" s="10">
        <f>SUM($D$11:D15)</f>
        <v/>
      </c>
      <c r="H15" s="11">
        <f>G15/$B$6</f>
        <v/>
      </c>
    </row>
    <row r="16">
      <c r="A16" s="12" t="n">
        <v>45758.7303159591</v>
      </c>
      <c r="B16" s="13" t="inlineStr">
        <is>
          <t>Apr-2025</t>
        </is>
      </c>
      <c r="C16" s="13" t="inlineStr">
        <is>
          <t>Ahorro Mensual</t>
        </is>
      </c>
      <c r="D16" s="14" t="n">
        <v>1804.13</v>
      </c>
      <c r="E16" s="13" t="inlineStr">
        <is>
          <t>Transferencia</t>
        </is>
      </c>
      <c r="F16" s="13" t="inlineStr">
        <is>
          <t>Ejemplo de ahorro</t>
        </is>
      </c>
      <c r="G16" s="14">
        <f>SUM($D$11:D16)</f>
        <v/>
      </c>
      <c r="H16" s="15">
        <f>G16/$B$6</f>
        <v/>
      </c>
    </row>
    <row r="17">
      <c r="A17" s="8" t="n">
        <v>45758.7303159591</v>
      </c>
      <c r="B17" s="9" t="inlineStr">
        <is>
          <t>Apr-2025</t>
        </is>
      </c>
      <c r="C17" s="9" t="inlineStr">
        <is>
          <t>Emergencias</t>
        </is>
      </c>
      <c r="D17" s="10" t="n">
        <v>314.44</v>
      </c>
      <c r="E17" s="9" t="inlineStr">
        <is>
          <t>Efectivo</t>
        </is>
      </c>
      <c r="F17" s="9" t="inlineStr">
        <is>
          <t>Ejemplo de ahorro</t>
        </is>
      </c>
      <c r="G17" s="10">
        <f>SUM($D$11:D17)</f>
        <v/>
      </c>
      <c r="H17" s="11">
        <f>G17/$B$6</f>
        <v/>
      </c>
    </row>
    <row r="18">
      <c r="A18" s="12" t="n">
        <v>45758.7303159591</v>
      </c>
      <c r="B18" s="13" t="inlineStr">
        <is>
          <t>Apr-2025</t>
        </is>
      </c>
      <c r="C18" s="13" t="inlineStr">
        <is>
          <t>Objetivos Específicos</t>
        </is>
      </c>
      <c r="D18" s="14" t="n">
        <v>476.69</v>
      </c>
      <c r="E18" s="13" t="inlineStr">
        <is>
          <t>Transferencia</t>
        </is>
      </c>
      <c r="F18" s="13" t="inlineStr">
        <is>
          <t>Ejemplo de ahorro</t>
        </is>
      </c>
      <c r="G18" s="14">
        <f>SUM($D$11:D18)</f>
        <v/>
      </c>
      <c r="H18" s="15">
        <f>G18/$B$6</f>
        <v/>
      </c>
    </row>
    <row r="19">
      <c r="A19" s="8" t="n">
        <v>45788.7303159591</v>
      </c>
      <c r="B19" s="9" t="inlineStr">
        <is>
          <t>May-2025</t>
        </is>
      </c>
      <c r="C19" s="9" t="inlineStr">
        <is>
          <t>Objetivos Específicos</t>
        </is>
      </c>
      <c r="D19" s="10" t="n">
        <v>832.34</v>
      </c>
      <c r="E19" s="9" t="inlineStr">
        <is>
          <t>Transferencia</t>
        </is>
      </c>
      <c r="F19" s="9" t="inlineStr">
        <is>
          <t>Ejemplo de ahorro</t>
        </is>
      </c>
      <c r="G19" s="10">
        <f>SUM($D$11:D19)</f>
        <v/>
      </c>
      <c r="H19" s="11">
        <f>G19/$B$6</f>
        <v/>
      </c>
    </row>
    <row r="20">
      <c r="A20" s="12" t="n">
        <v>45788.7303159591</v>
      </c>
      <c r="B20" s="13" t="inlineStr">
        <is>
          <t>May-2025</t>
        </is>
      </c>
      <c r="C20" s="13" t="inlineStr">
        <is>
          <t>Ahorro Mensual</t>
        </is>
      </c>
      <c r="D20" s="14" t="n">
        <v>228.63</v>
      </c>
      <c r="E20" s="13" t="inlineStr">
        <is>
          <t>Inversión Automática</t>
        </is>
      </c>
      <c r="F20" s="13" t="inlineStr">
        <is>
          <t>Ejemplo de ahorro</t>
        </is>
      </c>
      <c r="G20" s="14">
        <f>SUM($D$11:D20)</f>
        <v/>
      </c>
      <c r="H20" s="15">
        <f>G20/$B$6</f>
        <v/>
      </c>
    </row>
    <row r="21">
      <c r="A21" s="8" t="n">
        <v>45788.7303159591</v>
      </c>
      <c r="B21" s="9" t="inlineStr">
        <is>
          <t>May-2025</t>
        </is>
      </c>
      <c r="C21" s="9" t="inlineStr">
        <is>
          <t>Ahorro Mensual</t>
        </is>
      </c>
      <c r="D21" s="10" t="n">
        <v>1177.94</v>
      </c>
      <c r="E21" s="9" t="inlineStr">
        <is>
          <t>Transferencia</t>
        </is>
      </c>
      <c r="F21" s="9" t="inlineStr">
        <is>
          <t>Ejemplo de ahorro</t>
        </is>
      </c>
      <c r="G21" s="10">
        <f>SUM($D$11:D21)</f>
        <v/>
      </c>
      <c r="H21" s="11">
        <f>G21/$B$6</f>
        <v/>
      </c>
    </row>
    <row r="22">
      <c r="A22" s="12" t="n">
        <v>45818.7303159591</v>
      </c>
      <c r="B22" s="13" t="inlineStr">
        <is>
          <t>Jun-2025</t>
        </is>
      </c>
      <c r="C22" s="13" t="inlineStr">
        <is>
          <t>Ahorro Mensual</t>
        </is>
      </c>
      <c r="D22" s="14" t="n">
        <v>411.68</v>
      </c>
      <c r="E22" s="13" t="inlineStr">
        <is>
          <t>Transferencia</t>
        </is>
      </c>
      <c r="F22" s="13" t="inlineStr">
        <is>
          <t>Ejemplo de ahorro</t>
        </is>
      </c>
      <c r="G22" s="14">
        <f>SUM($D$11:D22)</f>
        <v/>
      </c>
      <c r="H22" s="15">
        <f>G22/$B$6</f>
        <v/>
      </c>
    </row>
    <row r="23">
      <c r="A23" s="8" t="n">
        <v>45818.7303159591</v>
      </c>
      <c r="B23" s="9" t="inlineStr">
        <is>
          <t>Jun-2025</t>
        </is>
      </c>
      <c r="C23" s="9" t="inlineStr">
        <is>
          <t>Ahorro Mensual</t>
        </is>
      </c>
      <c r="D23" s="10" t="n">
        <v>841.54</v>
      </c>
      <c r="E23" s="9" t="inlineStr">
        <is>
          <t>Efectivo</t>
        </is>
      </c>
      <c r="F23" s="9" t="inlineStr">
        <is>
          <t>Ejemplo de ahorro</t>
        </is>
      </c>
      <c r="G23" s="10">
        <f>SUM($D$11:D23)</f>
        <v/>
      </c>
      <c r="H23" s="11">
        <f>G23/$B$6</f>
        <v/>
      </c>
    </row>
    <row r="24">
      <c r="A24" s="12" t="n">
        <v>45848.7303159591</v>
      </c>
      <c r="B24" s="13" t="inlineStr">
        <is>
          <t>Jul-2025</t>
        </is>
      </c>
      <c r="C24" s="13" t="inlineStr">
        <is>
          <t>Inversión</t>
        </is>
      </c>
      <c r="D24" s="14" t="n">
        <v>493.97</v>
      </c>
      <c r="E24" s="13" t="inlineStr">
        <is>
          <t>Inversión Automática</t>
        </is>
      </c>
      <c r="F24" s="13" t="inlineStr">
        <is>
          <t>Ejemplo de ahorro</t>
        </is>
      </c>
      <c r="G24" s="14">
        <f>SUM($D$11:D24)</f>
        <v/>
      </c>
      <c r="H24" s="15">
        <f>G24/$B$6</f>
        <v/>
      </c>
    </row>
    <row r="25">
      <c r="A25" s="8" t="n">
        <v>45848.7303159591</v>
      </c>
      <c r="B25" s="9" t="inlineStr">
        <is>
          <t>Jul-2025</t>
        </is>
      </c>
      <c r="C25" s="9" t="inlineStr">
        <is>
          <t>Objetivos Específicos</t>
        </is>
      </c>
      <c r="D25" s="10" t="n">
        <v>1124.57</v>
      </c>
      <c r="E25" s="9" t="inlineStr">
        <is>
          <t>Efectivo</t>
        </is>
      </c>
      <c r="F25" s="9" t="inlineStr">
        <is>
          <t>Ejemplo de ahorro</t>
        </is>
      </c>
      <c r="G25" s="10">
        <f>SUM($D$11:D25)</f>
        <v/>
      </c>
      <c r="H25" s="11">
        <f>G25/$B$6</f>
        <v/>
      </c>
    </row>
  </sheetData>
  <mergeCells count="3">
    <mergeCell ref="A1:H1"/>
    <mergeCell ref="A2:H2"/>
    <mergeCell ref="A4:D4"/>
  </mergeCells>
  <dataValidations count="2">
    <dataValidation sqref="C11:C50" showErrorMessage="1" showInputMessage="1" allowBlank="0" errorTitle="Categoría inválida" error="Por favor selecciona una categoría válida" type="list">
      <formula1>"Ahorro Mensual,Ahorro Extra,Inversión,Emergencias,Objetivos Específicos"</formula1>
    </dataValidation>
    <dataValidation sqref="E11:E50" showErrorMessage="1" showInputMessage="1" allowBlank="0" errorTitle="Método inválido" error="Por favor selecciona un método válido" type="list">
      <formula1>"Efectivo,Transferencia,Depósito Bancario,Inversión Automática"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 ht="30" customHeight="1">
      <c r="A1" s="16" t="inlineStr">
        <is>
          <t>📖 INSTRUCCIONES DE USO</t>
        </is>
      </c>
    </row>
    <row r="3">
      <c r="A3" s="17" t="inlineStr">
        <is>
          <t>🎯 OBJETIVO</t>
        </is>
      </c>
      <c r="B3" s="18" t="inlineStr">
        <is>
          <t>Esta plantilla te ayuda a controlar y visualizar tus ahorros de forma profesional y gratuita.</t>
        </is>
      </c>
    </row>
    <row r="5">
      <c r="A5" s="17" t="inlineStr">
        <is>
          <t>📝 CÓMO USAR LA PLANTILLA:</t>
        </is>
      </c>
    </row>
    <row r="6">
      <c r="A6" s="19" t="inlineStr">
        <is>
          <t>1. Registro de Ahorros</t>
        </is>
      </c>
      <c r="B6" s="18" t="inlineStr">
        <is>
          <t>En la hoja 'Control de Ahorros', registra cada ahorro que realices.</t>
        </is>
      </c>
    </row>
    <row r="7">
      <c r="A7" s="19" t="inlineStr">
        <is>
          <t>2. Fecha</t>
        </is>
      </c>
      <c r="B7" s="18" t="inlineStr">
        <is>
          <t>Ingresa la fecha del ahorro. El mes se calculará automáticamente.</t>
        </is>
      </c>
    </row>
    <row r="8">
      <c r="A8" s="19" t="inlineStr">
        <is>
          <t>3. Categoría</t>
        </is>
      </c>
      <c r="B8" s="18" t="inlineStr">
        <is>
          <t>Selecciona la categoría desde el menú desplegable.</t>
        </is>
      </c>
    </row>
    <row r="9">
      <c r="A9" s="19" t="inlineStr">
        <is>
          <t>4. Monto</t>
        </is>
      </c>
      <c r="B9" s="18" t="inlineStr">
        <is>
          <t>Ingresa la cantidad ahorrada en tu moneda local.</t>
        </is>
      </c>
    </row>
    <row r="10">
      <c r="A10" s="19" t="inlineStr">
        <is>
          <t>5. Método</t>
        </is>
      </c>
      <c r="B10" s="18" t="inlineStr">
        <is>
          <t>Indica cómo realizaste el ahorro (efectivo, transferencia, etc.).</t>
        </is>
      </c>
    </row>
    <row r="11">
      <c r="A11" s="19" t="inlineStr">
        <is>
          <t>6. Notas</t>
        </is>
      </c>
      <c r="B11" s="18" t="inlineStr">
        <is>
          <t>Agrega comentarios adicionales sobre el ahorro.</t>
        </is>
      </c>
    </row>
    <row r="13">
      <c r="A13" s="17" t="inlineStr">
        <is>
          <t>📊 FUNCIONES AUTOMÁTICAS:</t>
        </is>
      </c>
    </row>
    <row r="14">
      <c r="A14" s="19" t="inlineStr">
        <is>
          <t>• Total Ahorrado</t>
        </is>
      </c>
      <c r="B14" s="18" t="inlineStr">
        <is>
          <t>Se calcula automáticamente sumando todos tus ahorros.</t>
        </is>
      </c>
    </row>
    <row r="15">
      <c r="A15" s="19" t="inlineStr">
        <is>
          <t>• Porcentaje</t>
        </is>
      </c>
      <c r="B15" s="18" t="inlineStr">
        <is>
          <t>Muestra tu progreso hacia la meta establecida.</t>
        </is>
      </c>
    </row>
    <row r="16">
      <c r="A16" s="19" t="inlineStr">
        <is>
          <t>• Gráficos</t>
        </is>
      </c>
      <c r="B16" s="18" t="inlineStr">
        <is>
          <t>Se actualizan automáticamente con cada nuevo registro.</t>
        </is>
      </c>
    </row>
    <row r="17">
      <c r="A17" s="19" t="inlineStr">
        <is>
          <t>• Ahorro Acumulado</t>
        </is>
      </c>
      <c r="B17" s="18" t="inlineStr">
        <is>
          <t>La columna muestra el total acumulado hasta cada fecha.</t>
        </is>
      </c>
    </row>
    <row r="19">
      <c r="A19" s="17" t="inlineStr">
        <is>
          <t>⚙️ CONFIGURACIÓN:</t>
        </is>
      </c>
    </row>
    <row r="20">
      <c r="A20" s="19" t="inlineStr">
        <is>
          <t>• Meta de Ahorro</t>
        </is>
      </c>
      <c r="B20" s="18" t="inlineStr">
        <is>
          <t>Modifica el valor en la celda B6 según tu objetivo.</t>
        </is>
      </c>
    </row>
    <row r="21">
      <c r="A21" s="19" t="inlineStr">
        <is>
          <t>• Categorías</t>
        </is>
      </c>
      <c r="B21" s="18" t="inlineStr">
        <is>
          <t>Puedes personalizar las categorías en la validación de datos.</t>
        </is>
      </c>
    </row>
    <row r="23">
      <c r="A23" s="17" t="inlineStr">
        <is>
          <t>💡 CONSEJOS:</t>
        </is>
      </c>
    </row>
    <row r="24">
      <c r="A24" s="19" t="inlineStr">
        <is>
          <t>✓ Actualiza diariamente</t>
        </is>
      </c>
      <c r="B24" s="18" t="inlineStr">
        <is>
          <t>Registra tus ahorros con frecuencia para mejor control.</t>
        </is>
      </c>
    </row>
    <row r="25">
      <c r="A25" s="19" t="inlineStr">
        <is>
          <t>✓ Establece metas</t>
        </is>
      </c>
      <c r="B25" s="18" t="inlineStr">
        <is>
          <t>Define objetivos realistas y alcanzables.</t>
        </is>
      </c>
    </row>
    <row r="26">
      <c r="A26" s="19" t="inlineStr">
        <is>
          <t>✓ Revisa reportes</t>
        </is>
      </c>
      <c r="B26" s="18" t="inlineStr">
        <is>
          <t>Analiza los gráficos mensualmente.</t>
        </is>
      </c>
    </row>
    <row r="27">
      <c r="A27" s="19" t="inlineStr">
        <is>
          <t>✓ Categoriza bien</t>
        </is>
      </c>
      <c r="B27" s="18" t="inlineStr">
        <is>
          <t>Usa categorías consistentes para mejor análisis.</t>
        </is>
      </c>
    </row>
    <row r="28">
      <c r="A28" s="19" t="inlineStr">
        <is>
          <t>✓ Haz respaldos</t>
        </is>
      </c>
      <c r="B28" s="18" t="inlineStr">
        <is>
          <t>Guarda copias de tu archivo regularmente.</t>
        </is>
      </c>
    </row>
    <row r="30">
      <c r="A30" s="17" t="inlineStr">
        <is>
          <t>🆓 PLANTILLA GRATUITA</t>
        </is>
      </c>
      <c r="B30" s="18" t="inlineStr">
        <is>
          <t>Esta plantilla es completamente gratuita para uso personal y profesional.</t>
        </is>
      </c>
    </row>
    <row r="32">
      <c r="A32" s="19" t="inlineStr">
        <is>
          <t>📞 SOPORTE</t>
        </is>
      </c>
      <c r="B32" s="18" t="inlineStr">
        <is>
          <t>Para dudas o sugerencias, consulta las hojas adicionales de la plantilla.</t>
        </is>
      </c>
    </row>
  </sheetData>
  <mergeCells count="21">
    <mergeCell ref="A1:E1"/>
    <mergeCell ref="B3:E3"/>
    <mergeCell ref="B6:E6"/>
    <mergeCell ref="B7:E7"/>
    <mergeCell ref="B8:E8"/>
    <mergeCell ref="B9:E9"/>
    <mergeCell ref="B10:E10"/>
    <mergeCell ref="B11:E11"/>
    <mergeCell ref="B14:E14"/>
    <mergeCell ref="B15:E15"/>
    <mergeCell ref="B16:E16"/>
    <mergeCell ref="B17:E17"/>
    <mergeCell ref="B20:E20"/>
    <mergeCell ref="B21:E21"/>
    <mergeCell ref="B24:E24"/>
    <mergeCell ref="B25:E25"/>
    <mergeCell ref="B26:E26"/>
    <mergeCell ref="B27:E27"/>
    <mergeCell ref="B28:E28"/>
    <mergeCell ref="B30:E30"/>
    <mergeCell ref="B32:E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5" customWidth="1" min="4" max="4"/>
    <col width="16" customWidth="1" min="5" max="5"/>
    <col width="16" customWidth="1" min="6" max="6"/>
  </cols>
  <sheetData>
    <row r="1" ht="30" customHeight="1">
      <c r="A1" s="16" t="inlineStr">
        <is>
          <t>📅 AHORROS MENSUALES</t>
        </is>
      </c>
    </row>
    <row r="3">
      <c r="A3" s="7" t="inlineStr">
        <is>
          <t>Mes</t>
        </is>
      </c>
      <c r="B3" s="7" t="inlineStr">
        <is>
          <t>Total Ahorrado</t>
        </is>
      </c>
      <c r="C3" s="7" t="inlineStr">
        <is>
          <t>Número de Ahorros</t>
        </is>
      </c>
      <c r="D3" s="7" t="inlineStr">
        <is>
          <t>Promedio</t>
        </is>
      </c>
      <c r="E3" s="7" t="inlineStr">
        <is>
          <t>Meta Mensual</t>
        </is>
      </c>
      <c r="F3" s="7" t="inlineStr">
        <is>
          <t>% Cumplimiento</t>
        </is>
      </c>
    </row>
    <row r="4">
      <c r="A4" s="13" t="inlineStr">
        <is>
          <t>Mar-2025</t>
        </is>
      </c>
      <c r="B4" s="14">
        <f>SUMIF('Control de Ahorros'!$B:$B,A4,'Control de Ahorros'!$D:$D)</f>
        <v/>
      </c>
      <c r="C4" s="13">
        <f>COUNTIF('Control de Ahorros'!$B:$B,A4)</f>
        <v/>
      </c>
      <c r="D4" s="14">
        <f>IF(C4&gt;0,B4/C4,0)</f>
        <v/>
      </c>
      <c r="E4" s="14" t="n">
        <v>833.33</v>
      </c>
      <c r="F4" s="15">
        <f>IF(E4&gt;0,B4/E4,0)</f>
        <v/>
      </c>
    </row>
    <row r="5">
      <c r="A5" s="9" t="inlineStr">
        <is>
          <t>Apr-2025</t>
        </is>
      </c>
      <c r="B5" s="10">
        <f>SUMIF('Control de Ahorros'!$B:$B,A5,'Control de Ahorros'!$D:$D)</f>
        <v/>
      </c>
      <c r="C5" s="9">
        <f>COUNTIF('Control de Ahorros'!$B:$B,A5)</f>
        <v/>
      </c>
      <c r="D5" s="10">
        <f>IF(C5&gt;0,B5/C5,0)</f>
        <v/>
      </c>
      <c r="E5" s="10" t="n">
        <v>833.33</v>
      </c>
      <c r="F5" s="11">
        <f>IF(E5&gt;0,B5/E5,0)</f>
        <v/>
      </c>
    </row>
    <row r="6">
      <c r="A6" s="13" t="inlineStr">
        <is>
          <t>May-2025</t>
        </is>
      </c>
      <c r="B6" s="14">
        <f>SUMIF('Control de Ahorros'!$B:$B,A6,'Control de Ahorros'!$D:$D)</f>
        <v/>
      </c>
      <c r="C6" s="13">
        <f>COUNTIF('Control de Ahorros'!$B:$B,A6)</f>
        <v/>
      </c>
      <c r="D6" s="14">
        <f>IF(C6&gt;0,B6/C6,0)</f>
        <v/>
      </c>
      <c r="E6" s="14" t="n">
        <v>833.33</v>
      </c>
      <c r="F6" s="15">
        <f>IF(E6&gt;0,B6/E6,0)</f>
        <v/>
      </c>
    </row>
    <row r="7">
      <c r="A7" s="9" t="inlineStr">
        <is>
          <t>Jun-2025</t>
        </is>
      </c>
      <c r="B7" s="10">
        <f>SUMIF('Control de Ahorros'!$B:$B,A7,'Control de Ahorros'!$D:$D)</f>
        <v/>
      </c>
      <c r="C7" s="9">
        <f>COUNTIF('Control de Ahorros'!$B:$B,A7)</f>
        <v/>
      </c>
      <c r="D7" s="10">
        <f>IF(C7&gt;0,B7/C7,0)</f>
        <v/>
      </c>
      <c r="E7" s="10" t="n">
        <v>833.33</v>
      </c>
      <c r="F7" s="11">
        <f>IF(E7&gt;0,B7/E7,0)</f>
        <v/>
      </c>
    </row>
    <row r="8">
      <c r="A8" s="13" t="inlineStr">
        <is>
          <t>Jul-2025</t>
        </is>
      </c>
      <c r="B8" s="14">
        <f>SUMIF('Control de Ahorros'!$B:$B,A8,'Control de Ahorros'!$D:$D)</f>
        <v/>
      </c>
      <c r="C8" s="13">
        <f>COUNTIF('Control de Ahorros'!$B:$B,A8)</f>
        <v/>
      </c>
      <c r="D8" s="14">
        <f>IF(C8&gt;0,B8/C8,0)</f>
        <v/>
      </c>
      <c r="E8" s="14" t="n">
        <v>833.33</v>
      </c>
      <c r="F8" s="15">
        <f>IF(E8&gt;0,B8/E8,0)</f>
        <v/>
      </c>
    </row>
    <row r="9">
      <c r="A9" s="9" t="inlineStr">
        <is>
          <t>Aug-2025</t>
        </is>
      </c>
      <c r="B9" s="10">
        <f>SUMIF('Control de Ahorros'!$B:$B,A9,'Control de Ahorros'!$D:$D)</f>
        <v/>
      </c>
      <c r="C9" s="9">
        <f>COUNTIF('Control de Ahorros'!$B:$B,A9)</f>
        <v/>
      </c>
      <c r="D9" s="10">
        <f>IF(C9&gt;0,B9/C9,0)</f>
        <v/>
      </c>
      <c r="E9" s="10" t="n">
        <v>833.33</v>
      </c>
      <c r="F9" s="11">
        <f>IF(E9&gt;0,B9/E9,0)</f>
        <v/>
      </c>
    </row>
    <row r="10">
      <c r="A10" s="13" t="inlineStr">
        <is>
          <t>Sep-2025</t>
        </is>
      </c>
      <c r="B10" s="14">
        <f>SUMIF('Control de Ahorros'!$B:$B,A10,'Control de Ahorros'!$D:$D)</f>
        <v/>
      </c>
      <c r="C10" s="13">
        <f>COUNTIF('Control de Ahorros'!$B:$B,A10)</f>
        <v/>
      </c>
      <c r="D10" s="14">
        <f>IF(C10&gt;0,B10/C10,0)</f>
        <v/>
      </c>
      <c r="E10" s="14" t="n">
        <v>833.33</v>
      </c>
      <c r="F10" s="15">
        <f>IF(E10&gt;0,B10/E10,0)</f>
        <v/>
      </c>
    </row>
    <row r="11">
      <c r="A11" s="9" t="inlineStr">
        <is>
          <t>Oct-2025</t>
        </is>
      </c>
      <c r="B11" s="10">
        <f>SUMIF('Control de Ahorros'!$B:$B,A11,'Control de Ahorros'!$D:$D)</f>
        <v/>
      </c>
      <c r="C11" s="9">
        <f>COUNTIF('Control de Ahorros'!$B:$B,A11)</f>
        <v/>
      </c>
      <c r="D11" s="10">
        <f>IF(C11&gt;0,B11/C11,0)</f>
        <v/>
      </c>
      <c r="E11" s="10" t="n">
        <v>833.33</v>
      </c>
      <c r="F11" s="11">
        <f>IF(E11&gt;0,B11/E11,0)</f>
        <v/>
      </c>
    </row>
    <row r="12">
      <c r="A12" s="13" t="inlineStr">
        <is>
          <t>Nov-2025</t>
        </is>
      </c>
      <c r="B12" s="14">
        <f>SUMIF('Control de Ahorros'!$B:$B,A12,'Control de Ahorros'!$D:$D)</f>
        <v/>
      </c>
      <c r="C12" s="13">
        <f>COUNTIF('Control de Ahorros'!$B:$B,A12)</f>
        <v/>
      </c>
      <c r="D12" s="14">
        <f>IF(C12&gt;0,B12/C12,0)</f>
        <v/>
      </c>
      <c r="E12" s="14" t="n">
        <v>833.33</v>
      </c>
      <c r="F12" s="15">
        <f>IF(E12&gt;0,B12/E12,0)</f>
        <v/>
      </c>
    </row>
    <row r="13">
      <c r="A13" s="9" t="inlineStr">
        <is>
          <t>Dec-2025</t>
        </is>
      </c>
      <c r="B13" s="10">
        <f>SUMIF('Control de Ahorros'!$B:$B,A13,'Control de Ahorros'!$D:$D)</f>
        <v/>
      </c>
      <c r="C13" s="9">
        <f>COUNTIF('Control de Ahorros'!$B:$B,A13)</f>
        <v/>
      </c>
      <c r="D13" s="10">
        <f>IF(C13&gt;0,B13/C13,0)</f>
        <v/>
      </c>
      <c r="E13" s="10" t="n">
        <v>833.33</v>
      </c>
      <c r="F13" s="11">
        <f>IF(E13&gt;0,B13/E13,0)</f>
        <v/>
      </c>
    </row>
    <row r="14">
      <c r="A14" s="13" t="inlineStr">
        <is>
          <t>Jan-2026</t>
        </is>
      </c>
      <c r="B14" s="14">
        <f>SUMIF('Control de Ahorros'!$B:$B,A14,'Control de Ahorros'!$D:$D)</f>
        <v/>
      </c>
      <c r="C14" s="13">
        <f>COUNTIF('Control de Ahorros'!$B:$B,A14)</f>
        <v/>
      </c>
      <c r="D14" s="14">
        <f>IF(C14&gt;0,B14/C14,0)</f>
        <v/>
      </c>
      <c r="E14" s="14" t="n">
        <v>833.33</v>
      </c>
      <c r="F14" s="15">
        <f>IF(E14&gt;0,B14/E14,0)</f>
        <v/>
      </c>
    </row>
    <row r="15">
      <c r="A15" s="9" t="inlineStr">
        <is>
          <t>Feb-2026</t>
        </is>
      </c>
      <c r="B15" s="10">
        <f>SUMIF('Control de Ahorros'!$B:$B,A15,'Control de Ahorros'!$D:$D)</f>
        <v/>
      </c>
      <c r="C15" s="9">
        <f>COUNTIF('Control de Ahorros'!$B:$B,A15)</f>
        <v/>
      </c>
      <c r="D15" s="10">
        <f>IF(C15&gt;0,B15/C15,0)</f>
        <v/>
      </c>
      <c r="E15" s="10" t="n">
        <v>833.33</v>
      </c>
      <c r="F15" s="11">
        <f>IF(E15&gt;0,B15/E15,0)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4" customWidth="1" min="4" max="4"/>
    <col width="14" customWidth="1" min="5" max="5"/>
    <col width="16" customWidth="1" min="6" max="6"/>
    <col width="18" customWidth="1" min="7" max="7"/>
  </cols>
  <sheetData>
    <row r="1" ht="30" customHeight="1">
      <c r="A1" s="16" t="inlineStr">
        <is>
          <t>🎯 METAS DE AHORRO</t>
        </is>
      </c>
    </row>
    <row r="3">
      <c r="A3" s="7" t="inlineStr">
        <is>
          <t>Meta</t>
        </is>
      </c>
      <c r="B3" s="7" t="inlineStr">
        <is>
          <t>Monto Objetivo</t>
        </is>
      </c>
      <c r="C3" s="7" t="inlineStr">
        <is>
          <t>Ahorrado</t>
        </is>
      </c>
      <c r="D3" s="7" t="inlineStr">
        <is>
          <t>Faltante</t>
        </is>
      </c>
      <c r="E3" s="7" t="inlineStr">
        <is>
          <t>% Progreso</t>
        </is>
      </c>
      <c r="F3" s="7" t="inlineStr">
        <is>
          <t>Fecha Límite</t>
        </is>
      </c>
      <c r="G3" s="7" t="inlineStr">
        <is>
          <t>Estado</t>
        </is>
      </c>
    </row>
    <row r="4">
      <c r="A4" s="13" t="inlineStr">
        <is>
          <t>Fondo de Emergencia</t>
        </is>
      </c>
      <c r="B4" s="14" t="n">
        <v>5000</v>
      </c>
      <c r="C4" s="14" t="n">
        <v>2500</v>
      </c>
      <c r="D4" s="14">
        <f>B4-C4</f>
        <v/>
      </c>
      <c r="E4" s="15">
        <f>IF(B4&gt;0,C4/B4,0)</f>
        <v/>
      </c>
      <c r="F4" s="12" t="inlineStr">
        <is>
          <t>2024-12-31</t>
        </is>
      </c>
      <c r="G4" s="13">
        <f>IF(E4&gt;=1,"✅ Completado",IF(E4&gt;=0.7,"🟡 En progreso","🔴 Pendiente"))</f>
        <v/>
      </c>
    </row>
    <row r="5">
      <c r="A5" s="9" t="inlineStr">
        <is>
          <t>Vacaciones</t>
        </is>
      </c>
      <c r="B5" s="10" t="n">
        <v>2000</v>
      </c>
      <c r="C5" s="10" t="n">
        <v>800</v>
      </c>
      <c r="D5" s="10">
        <f>B5-C5</f>
        <v/>
      </c>
      <c r="E5" s="11">
        <f>IF(B5&gt;0,C5/B5,0)</f>
        <v/>
      </c>
      <c r="F5" s="8" t="inlineStr">
        <is>
          <t>2024-08-15</t>
        </is>
      </c>
      <c r="G5" s="9">
        <f>IF(E5&gt;=1,"✅ Completado",IF(E5&gt;=0.7,"🟡 En progreso","🔴 Pendiente"))</f>
        <v/>
      </c>
    </row>
    <row r="6">
      <c r="A6" s="13" t="inlineStr">
        <is>
          <t>Nuevo Dispositivo</t>
        </is>
      </c>
      <c r="B6" s="14" t="n">
        <v>1500</v>
      </c>
      <c r="C6" s="14" t="n">
        <v>1200</v>
      </c>
      <c r="D6" s="14">
        <f>B6-C6</f>
        <v/>
      </c>
      <c r="E6" s="15">
        <f>IF(B6&gt;0,C6/B6,0)</f>
        <v/>
      </c>
      <c r="F6" s="12" t="inlineStr">
        <is>
          <t>2024-06-30</t>
        </is>
      </c>
      <c r="G6" s="13">
        <f>IF(E6&gt;=1,"✅ Completado",IF(E6&gt;=0.7,"🟡 En progreso","🔴 Pendiente"))</f>
        <v/>
      </c>
    </row>
    <row r="7">
      <c r="A7" s="9" t="inlineStr">
        <is>
          <t>Curso de Formación</t>
        </is>
      </c>
      <c r="B7" s="10" t="n">
        <v>800</v>
      </c>
      <c r="C7" s="10" t="n">
        <v>350</v>
      </c>
      <c r="D7" s="10">
        <f>B7-C7</f>
        <v/>
      </c>
      <c r="E7" s="11">
        <f>IF(B7&gt;0,C7/B7,0)</f>
        <v/>
      </c>
      <c r="F7" s="8" t="inlineStr">
        <is>
          <t>2024-09-01</t>
        </is>
      </c>
      <c r="G7" s="9">
        <f>IF(E7&gt;=1,"✅ Completado",IF(E7&gt;=0.7,"🟡 En progreso","🔴 Pendiente"))</f>
        <v/>
      </c>
    </row>
    <row r="8">
      <c r="A8" s="13" t="inlineStr">
        <is>
          <t>Inversión Inicial</t>
        </is>
      </c>
      <c r="B8" s="14" t="n">
        <v>3000</v>
      </c>
      <c r="C8" s="14" t="n">
        <v>1000</v>
      </c>
      <c r="D8" s="14">
        <f>B8-C8</f>
        <v/>
      </c>
      <c r="E8" s="15">
        <f>IF(B8&gt;0,C8/B8,0)</f>
        <v/>
      </c>
      <c r="F8" s="12" t="inlineStr">
        <is>
          <t>2024-11-30</t>
        </is>
      </c>
      <c r="G8" s="13">
        <f>IF(E8&gt;=1,"✅ Completado",IF(E8&gt;=0.7,"🟡 En progreso","🔴 Pendiente"))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2026-02-05T17:31:39Z</dcterms:created>
  <dcterms:modified xmlns:dcterms="http://purl.org/dc/terms/" xmlns:xsi="http://www.w3.org/2001/XMLSchema-instance" xsi:type="dcterms:W3CDTF">2026-02-05T17:31:39Z</dcterms:modified>
</cp:coreProperties>
</file>